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Figures\chi-dinces-fig02013_ud\"/>
    </mc:Choice>
  </mc:AlternateContent>
  <xr:revisionPtr revIDLastSave="0" documentId="13_ncr:1_{BA04930B-67E2-4FC7-A4C4-D82B420687CD}" xr6:coauthVersionLast="38" xr6:coauthVersionMax="38" xr10:uidLastSave="{00000000-0000-0000-0000-000000000000}"/>
  <bookViews>
    <workbookView xWindow="0" yWindow="0" windowWidth="23040" windowHeight="9090" xr2:uid="{00000000-000D-0000-FFFF-FFFF00000000}"/>
  </bookViews>
  <sheets>
    <sheet name="Source Info." sheetId="3" r:id="rId1"/>
    <sheet name="MLB WA Tix 1952-2012" sheetId="1" r:id="rId2"/>
    <sheet name="Figure 2.1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4" i="1" l="1"/>
  <c r="AX5" i="1"/>
  <c r="AX6" i="1"/>
  <c r="AX7" i="1"/>
  <c r="AX8" i="1"/>
  <c r="AX9" i="1"/>
  <c r="AX10" i="1"/>
  <c r="AX11" i="1"/>
  <c r="AX12" i="1"/>
  <c r="AX13" i="1"/>
  <c r="AX14" i="1"/>
  <c r="AX15" i="1"/>
  <c r="AX16" i="1"/>
  <c r="AX19" i="1"/>
  <c r="AX20" i="1"/>
  <c r="AX21" i="1"/>
  <c r="AX22" i="1"/>
  <c r="AX23" i="1"/>
  <c r="AX24" i="1"/>
  <c r="AX25" i="1"/>
  <c r="AX26" i="1"/>
  <c r="AX27" i="1"/>
  <c r="AX28" i="1"/>
  <c r="AX29" i="1"/>
  <c r="AX30" i="1"/>
  <c r="AX31" i="1"/>
  <c r="AX32" i="1"/>
  <c r="AX33" i="1"/>
  <c r="AX34" i="1"/>
  <c r="AX35" i="1"/>
  <c r="AX36" i="1"/>
  <c r="AX37" i="1"/>
  <c r="AX38" i="1"/>
  <c r="AX39" i="1"/>
  <c r="AX40" i="1"/>
  <c r="AX3" i="1"/>
  <c r="AV4" i="1"/>
  <c r="AV5" i="1"/>
  <c r="AV6" i="1"/>
  <c r="AV7" i="1"/>
  <c r="AV8" i="1"/>
  <c r="AV9" i="1"/>
  <c r="AV10" i="1"/>
  <c r="AV11" i="1"/>
  <c r="AV12" i="1"/>
  <c r="AV13" i="1"/>
  <c r="AV14" i="1"/>
  <c r="AV15" i="1"/>
  <c r="AV16" i="1"/>
  <c r="AV19" i="1"/>
  <c r="AV20" i="1"/>
  <c r="AV21" i="1"/>
  <c r="AV22" i="1"/>
  <c r="AV23" i="1"/>
  <c r="AV24" i="1"/>
  <c r="AV25" i="1"/>
  <c r="AV26" i="1"/>
  <c r="AV27" i="1"/>
  <c r="AV28" i="1"/>
  <c r="AV29" i="1"/>
  <c r="AV30" i="1"/>
  <c r="AV32" i="1"/>
  <c r="AV33" i="1"/>
  <c r="AV34" i="1"/>
  <c r="AV35" i="1"/>
  <c r="AV36" i="1"/>
  <c r="AV37" i="1"/>
  <c r="AV38" i="1"/>
  <c r="AV39" i="1"/>
  <c r="AV40" i="1"/>
  <c r="AV3" i="1"/>
  <c r="AT4" i="1"/>
  <c r="AT5" i="1"/>
  <c r="AT6" i="1"/>
  <c r="AT7" i="1"/>
  <c r="AT8" i="1"/>
  <c r="AT9" i="1"/>
  <c r="AT10" i="1"/>
  <c r="AT11" i="1"/>
  <c r="AT12" i="1"/>
  <c r="AT13" i="1"/>
  <c r="AT14" i="1"/>
  <c r="AT15" i="1"/>
  <c r="AT16" i="1"/>
  <c r="AT19" i="1"/>
  <c r="AT20" i="1"/>
  <c r="AT21" i="1"/>
  <c r="AT22" i="1"/>
  <c r="AT23" i="1"/>
  <c r="AT24" i="1"/>
  <c r="AT25" i="1"/>
  <c r="AT26" i="1"/>
  <c r="AT27" i="1"/>
  <c r="AT28" i="1"/>
  <c r="AT29" i="1"/>
  <c r="AT30" i="1"/>
  <c r="AT31" i="1"/>
  <c r="AT32" i="1"/>
  <c r="AT33" i="1"/>
  <c r="AT34" i="1"/>
  <c r="AT35" i="1"/>
  <c r="AT36" i="1"/>
  <c r="AT37" i="1"/>
  <c r="AT38" i="1"/>
  <c r="AT39" i="1"/>
  <c r="AT40" i="1"/>
  <c r="AT3" i="1"/>
  <c r="AR6" i="1"/>
  <c r="AR7" i="1"/>
  <c r="AR8" i="1"/>
  <c r="AR9" i="1"/>
  <c r="AR10" i="1"/>
  <c r="AR11" i="1"/>
  <c r="AR12" i="1"/>
  <c r="AR13" i="1"/>
  <c r="AR14" i="1"/>
  <c r="AR15" i="1"/>
  <c r="AR16" i="1"/>
  <c r="AR19" i="1"/>
  <c r="AR20" i="1"/>
  <c r="AR21" i="1"/>
  <c r="AR22" i="1"/>
  <c r="AR23" i="1"/>
  <c r="AR24" i="1"/>
  <c r="AR25" i="1"/>
  <c r="AR26" i="1"/>
  <c r="AR27" i="1"/>
  <c r="AR28" i="1"/>
  <c r="AR29" i="1"/>
  <c r="AR30" i="1"/>
  <c r="AR31" i="1"/>
  <c r="AR32" i="1"/>
  <c r="AR33" i="1"/>
  <c r="AR34" i="1"/>
  <c r="AR35" i="1"/>
  <c r="AR36" i="1"/>
  <c r="AR37" i="1"/>
  <c r="AR38" i="1"/>
  <c r="AR39" i="1"/>
  <c r="AR40" i="1"/>
  <c r="AR5" i="1"/>
  <c r="AP4" i="1"/>
  <c r="AP5" i="1"/>
  <c r="AP6" i="1"/>
  <c r="AP7" i="1"/>
  <c r="AP8" i="1"/>
  <c r="AP9" i="1"/>
  <c r="AP10" i="1"/>
  <c r="AP11" i="1"/>
  <c r="AP12" i="1"/>
  <c r="AP13" i="1"/>
  <c r="AP14" i="1"/>
  <c r="AP15" i="1"/>
  <c r="AP16" i="1"/>
  <c r="AP19" i="1"/>
  <c r="AP20" i="1"/>
  <c r="AP21" i="1"/>
  <c r="AP22" i="1"/>
  <c r="AP23" i="1"/>
  <c r="AP24" i="1"/>
  <c r="AP25" i="1"/>
  <c r="AP26" i="1"/>
  <c r="AP27" i="1"/>
  <c r="AP28" i="1"/>
  <c r="AP29" i="1"/>
  <c r="AP30" i="1"/>
  <c r="AP31" i="1"/>
  <c r="AP32" i="1"/>
  <c r="AP33" i="1"/>
  <c r="AP34" i="1"/>
  <c r="AP35" i="1"/>
  <c r="AP36" i="1"/>
  <c r="AP37" i="1"/>
  <c r="AP38" i="1"/>
  <c r="AP39" i="1"/>
  <c r="AP40" i="1"/>
  <c r="AP3" i="1"/>
  <c r="AN4" i="1"/>
  <c r="AN5" i="1"/>
  <c r="AN6" i="1"/>
  <c r="AN7" i="1"/>
  <c r="AN8" i="1"/>
  <c r="AN9" i="1"/>
  <c r="AN10" i="1"/>
  <c r="AN11" i="1"/>
  <c r="AN12" i="1"/>
  <c r="AN13" i="1"/>
  <c r="AN14" i="1"/>
  <c r="AN15" i="1"/>
  <c r="AN16" i="1"/>
  <c r="AN19" i="1"/>
  <c r="AN20" i="1"/>
  <c r="AN21" i="1"/>
  <c r="AN22" i="1"/>
  <c r="AN23" i="1"/>
  <c r="AN24" i="1"/>
  <c r="AN25" i="1"/>
  <c r="AN26" i="1"/>
  <c r="AN27" i="1"/>
  <c r="AN28" i="1"/>
  <c r="AN29" i="1"/>
  <c r="AN30" i="1"/>
  <c r="AN31" i="1"/>
  <c r="AN32" i="1"/>
  <c r="AN33" i="1"/>
  <c r="AN34" i="1"/>
  <c r="AN35" i="1"/>
  <c r="AN36" i="1"/>
  <c r="AN37" i="1"/>
  <c r="AN38" i="1"/>
  <c r="AN39" i="1"/>
  <c r="AN40" i="1"/>
  <c r="AN3" i="1"/>
  <c r="AL4" i="1"/>
  <c r="AL5" i="1"/>
  <c r="AL6" i="1"/>
  <c r="AL7" i="1"/>
  <c r="AL8" i="1"/>
  <c r="AL9" i="1"/>
  <c r="AL10" i="1"/>
  <c r="AL11" i="1"/>
  <c r="AL12" i="1"/>
  <c r="AL13" i="1"/>
  <c r="AL14" i="1"/>
  <c r="AL15" i="1"/>
  <c r="AL16" i="1"/>
  <c r="AL19" i="1"/>
  <c r="AL20" i="1"/>
  <c r="AL21" i="1"/>
  <c r="AL22" i="1"/>
  <c r="AL23" i="1"/>
  <c r="AL24" i="1"/>
  <c r="AL25" i="1"/>
  <c r="AL26" i="1"/>
  <c r="AL27" i="1"/>
  <c r="AL28" i="1"/>
  <c r="AL29" i="1"/>
  <c r="AL30" i="1"/>
  <c r="AL31" i="1"/>
  <c r="AL32" i="1"/>
  <c r="AL33" i="1"/>
  <c r="AL34" i="1"/>
  <c r="AL35" i="1"/>
  <c r="AL36" i="1"/>
  <c r="AL37" i="1"/>
  <c r="AL38" i="1"/>
  <c r="AL39" i="1"/>
  <c r="AL40" i="1"/>
  <c r="AL3" i="1"/>
  <c r="AJ4" i="1"/>
  <c r="AJ5" i="1"/>
  <c r="AJ6" i="1"/>
  <c r="AJ7" i="1"/>
  <c r="AJ8" i="1"/>
  <c r="AJ9" i="1"/>
  <c r="AJ10" i="1"/>
  <c r="AJ11" i="1"/>
  <c r="AJ12" i="1"/>
  <c r="AJ13" i="1"/>
  <c r="AJ14" i="1"/>
  <c r="AJ15" i="1"/>
  <c r="AJ16" i="1"/>
  <c r="AJ19" i="1"/>
  <c r="AJ20" i="1"/>
  <c r="AJ21" i="1"/>
  <c r="AJ22" i="1"/>
  <c r="AJ23" i="1"/>
  <c r="AJ24" i="1"/>
  <c r="AJ25" i="1"/>
  <c r="AJ26" i="1"/>
  <c r="AJ27" i="1"/>
  <c r="AJ28" i="1"/>
  <c r="AJ29" i="1"/>
  <c r="AJ30" i="1"/>
  <c r="AJ31" i="1"/>
  <c r="AJ32" i="1"/>
  <c r="AJ33" i="1"/>
  <c r="AJ34" i="1"/>
  <c r="AJ35" i="1"/>
  <c r="AJ36" i="1"/>
  <c r="AJ37" i="1"/>
  <c r="AJ38" i="1"/>
  <c r="AJ39" i="1"/>
  <c r="AJ40" i="1"/>
  <c r="AJ3" i="1"/>
  <c r="AH4" i="1"/>
  <c r="AH5" i="1"/>
  <c r="AH6" i="1"/>
  <c r="AH7" i="1"/>
  <c r="AH8" i="1"/>
  <c r="AH9" i="1"/>
  <c r="AH10" i="1"/>
  <c r="AH11" i="1"/>
  <c r="AH12" i="1"/>
  <c r="AH13" i="1"/>
  <c r="AH14" i="1"/>
  <c r="AH15" i="1"/>
  <c r="AH16" i="1"/>
  <c r="AH19" i="1"/>
  <c r="AH20" i="1"/>
  <c r="AH21" i="1"/>
  <c r="AH22" i="1"/>
  <c r="AH23" i="1"/>
  <c r="AH24" i="1"/>
  <c r="AH25" i="1"/>
  <c r="AH26" i="1"/>
  <c r="AH27" i="1"/>
  <c r="AH28" i="1"/>
  <c r="AH29" i="1"/>
  <c r="AH30" i="1"/>
  <c r="AH31" i="1"/>
  <c r="AH32" i="1"/>
  <c r="AH33" i="1"/>
  <c r="AH34" i="1"/>
  <c r="AH35" i="1"/>
  <c r="AH36" i="1"/>
  <c r="AH37" i="1"/>
  <c r="AH38" i="1"/>
  <c r="AH39" i="1"/>
  <c r="AH40" i="1"/>
  <c r="AH3" i="1"/>
  <c r="AF4" i="1"/>
  <c r="AF5" i="1"/>
  <c r="AF6" i="1"/>
  <c r="AF7" i="1"/>
  <c r="AF8" i="1"/>
  <c r="AF9" i="1"/>
  <c r="AF10" i="1"/>
  <c r="AF11" i="1"/>
  <c r="AF12" i="1"/>
  <c r="AF13" i="1"/>
  <c r="AF14" i="1"/>
  <c r="AF15" i="1"/>
  <c r="AF16" i="1"/>
  <c r="AF19" i="1"/>
  <c r="AF20" i="1"/>
  <c r="AF21" i="1"/>
  <c r="AF22" i="1"/>
  <c r="AF23" i="1"/>
  <c r="AF24" i="1"/>
  <c r="AF25" i="1"/>
  <c r="AF26" i="1"/>
  <c r="AF27" i="1"/>
  <c r="AF28" i="1"/>
  <c r="AF29" i="1"/>
  <c r="AF30" i="1"/>
  <c r="AF31" i="1"/>
  <c r="AF32" i="1"/>
  <c r="AF33" i="1"/>
  <c r="AF34" i="1"/>
  <c r="AF35" i="1"/>
  <c r="AF36" i="1"/>
  <c r="AF37" i="1"/>
  <c r="AF38" i="1"/>
  <c r="AF39" i="1"/>
  <c r="AF40" i="1"/>
  <c r="AF3" i="1"/>
  <c r="AD4" i="1"/>
  <c r="AD5" i="1"/>
  <c r="AD6" i="1"/>
  <c r="AD7" i="1"/>
  <c r="AD8" i="1"/>
  <c r="AD9" i="1"/>
  <c r="AD10" i="1"/>
  <c r="AD11" i="1"/>
  <c r="AD12" i="1"/>
  <c r="AD13" i="1"/>
  <c r="AD14" i="1"/>
  <c r="AD15" i="1"/>
  <c r="AD16" i="1"/>
  <c r="AD19" i="1"/>
  <c r="AD20" i="1"/>
  <c r="AD21" i="1"/>
  <c r="AD22" i="1"/>
  <c r="AD23" i="1"/>
  <c r="AD24" i="1"/>
  <c r="AD25" i="1"/>
  <c r="AD26" i="1"/>
  <c r="AD27" i="1"/>
  <c r="AD28" i="1"/>
  <c r="AD29" i="1"/>
  <c r="AD30" i="1"/>
  <c r="AD31" i="1"/>
  <c r="AD32" i="1"/>
  <c r="AD33" i="1"/>
  <c r="AD34" i="1"/>
  <c r="AD35" i="1"/>
  <c r="AD36" i="1"/>
  <c r="AD37" i="1"/>
  <c r="AD38" i="1"/>
  <c r="AD39" i="1"/>
  <c r="AD40" i="1"/>
  <c r="AD3" i="1"/>
  <c r="AB4" i="1"/>
  <c r="AB5" i="1"/>
  <c r="AB6" i="1"/>
  <c r="AB7" i="1"/>
  <c r="AB8" i="1"/>
  <c r="AB9" i="1"/>
  <c r="AB10" i="1"/>
  <c r="AB11" i="1"/>
  <c r="AB12" i="1"/>
  <c r="AB13" i="1"/>
  <c r="AB14" i="1"/>
  <c r="AB15" i="1"/>
  <c r="AB16" i="1"/>
  <c r="AB19" i="1"/>
  <c r="AB20" i="1"/>
  <c r="AB21" i="1"/>
  <c r="AB22" i="1"/>
  <c r="AB23" i="1"/>
  <c r="AB24" i="1"/>
  <c r="AB25" i="1"/>
  <c r="AB26" i="1"/>
  <c r="AB27" i="1"/>
  <c r="AB28" i="1"/>
  <c r="AB29" i="1"/>
  <c r="AB30" i="1"/>
  <c r="AB31" i="1"/>
  <c r="AB32" i="1"/>
  <c r="AB33" i="1"/>
  <c r="AB34" i="1"/>
  <c r="AB35" i="1"/>
  <c r="AB36" i="1"/>
  <c r="AB37" i="1"/>
  <c r="AB38" i="1"/>
  <c r="AB39" i="1"/>
  <c r="AB40" i="1"/>
  <c r="AB3" i="1"/>
  <c r="Z4" i="1"/>
  <c r="Z5" i="1"/>
  <c r="Z6" i="1"/>
  <c r="Z7" i="1"/>
  <c r="Z8" i="1"/>
  <c r="Z9" i="1"/>
  <c r="Z10" i="1"/>
  <c r="Z11" i="1"/>
  <c r="Z12" i="1"/>
  <c r="Z13" i="1"/>
  <c r="Z14" i="1"/>
  <c r="Z15" i="1"/>
  <c r="Z16" i="1"/>
  <c r="Z19" i="1"/>
  <c r="Z20" i="1"/>
  <c r="Z21" i="1"/>
  <c r="Z22" i="1"/>
  <c r="Z23" i="1"/>
  <c r="Z24" i="1"/>
  <c r="Z25" i="1"/>
  <c r="Z26" i="1"/>
  <c r="Z27" i="1"/>
  <c r="Z28" i="1"/>
  <c r="Z29" i="1"/>
  <c r="Z30" i="1"/>
  <c r="Z31" i="1"/>
  <c r="Z32" i="1"/>
  <c r="Z33" i="1"/>
  <c r="Z34" i="1"/>
  <c r="Z35" i="1"/>
  <c r="Z36" i="1"/>
  <c r="Z37" i="1"/>
  <c r="Z38" i="1"/>
  <c r="Z39" i="1"/>
  <c r="Z40" i="1"/>
  <c r="Z3" i="1"/>
  <c r="X4" i="1"/>
  <c r="X5" i="1"/>
  <c r="X6" i="1"/>
  <c r="X7" i="1"/>
  <c r="X8" i="1"/>
  <c r="X9" i="1"/>
  <c r="X10" i="1"/>
  <c r="X11" i="1"/>
  <c r="X12" i="1"/>
  <c r="X13" i="1"/>
  <c r="X14" i="1"/>
  <c r="X15" i="1"/>
  <c r="X16" i="1"/>
  <c r="X19" i="1"/>
  <c r="X20" i="1"/>
  <c r="X21" i="1"/>
  <c r="X22" i="1"/>
  <c r="X23" i="1"/>
  <c r="X24" i="1"/>
  <c r="X25" i="1"/>
  <c r="X26" i="1"/>
  <c r="X27" i="1"/>
  <c r="X28" i="1"/>
  <c r="X29" i="1"/>
  <c r="X30" i="1"/>
  <c r="X31" i="1"/>
  <c r="X32" i="1"/>
  <c r="X33" i="1"/>
  <c r="X34" i="1"/>
  <c r="X35" i="1"/>
  <c r="X36" i="1"/>
  <c r="X37" i="1"/>
  <c r="X38" i="1"/>
  <c r="X39" i="1"/>
  <c r="X40" i="1"/>
  <c r="X3" i="1"/>
  <c r="V4" i="1"/>
  <c r="V5" i="1"/>
  <c r="V6" i="1"/>
  <c r="V7" i="1"/>
  <c r="V8" i="1"/>
  <c r="V9" i="1"/>
  <c r="V10" i="1"/>
  <c r="V11" i="1"/>
  <c r="V12" i="1"/>
  <c r="V13" i="1"/>
  <c r="V14" i="1"/>
  <c r="V15" i="1"/>
  <c r="V16" i="1"/>
  <c r="V19" i="1"/>
  <c r="V20" i="1"/>
  <c r="V21" i="1"/>
  <c r="V22" i="1"/>
  <c r="V23" i="1"/>
  <c r="V24" i="1"/>
  <c r="V25" i="1"/>
  <c r="V26" i="1"/>
  <c r="V27" i="1"/>
  <c r="V28" i="1"/>
  <c r="V29" i="1"/>
  <c r="V30" i="1"/>
  <c r="V31" i="1"/>
  <c r="V32" i="1"/>
  <c r="V33" i="1"/>
  <c r="V34" i="1"/>
  <c r="V35" i="1"/>
  <c r="V36" i="1"/>
  <c r="V37" i="1"/>
  <c r="V38" i="1"/>
  <c r="V39" i="1"/>
  <c r="V40" i="1"/>
  <c r="V3" i="1"/>
  <c r="T4" i="1"/>
  <c r="T5" i="1"/>
  <c r="T6" i="1"/>
  <c r="T7" i="1"/>
  <c r="T8" i="1"/>
  <c r="T9" i="1"/>
  <c r="T10" i="1"/>
  <c r="T11" i="1"/>
  <c r="T12" i="1"/>
  <c r="T13" i="1"/>
  <c r="T14" i="1"/>
  <c r="T15" i="1"/>
  <c r="T16" i="1"/>
  <c r="T19" i="1"/>
  <c r="T20" i="1"/>
  <c r="T21" i="1"/>
  <c r="T22" i="1"/>
  <c r="T23" i="1"/>
  <c r="T24" i="1"/>
  <c r="T25" i="1"/>
  <c r="T26" i="1"/>
  <c r="T27" i="1"/>
  <c r="T28" i="1"/>
  <c r="T29" i="1"/>
  <c r="T30" i="1"/>
  <c r="T31" i="1"/>
  <c r="T32" i="1"/>
  <c r="T33" i="1"/>
  <c r="T34" i="1"/>
  <c r="T35" i="1"/>
  <c r="T36" i="1"/>
  <c r="T37" i="1"/>
  <c r="T38" i="1"/>
  <c r="T39" i="1"/>
  <c r="T40" i="1"/>
  <c r="T3" i="1"/>
  <c r="R4" i="1"/>
  <c r="R5" i="1"/>
  <c r="R6" i="1"/>
  <c r="R7" i="1"/>
  <c r="R8" i="1"/>
  <c r="R9" i="1"/>
  <c r="R10" i="1"/>
  <c r="R11" i="1"/>
  <c r="R12" i="1"/>
  <c r="R13" i="1"/>
  <c r="R14" i="1"/>
  <c r="R15" i="1"/>
  <c r="R16" i="1"/>
  <c r="R19" i="1"/>
  <c r="R20" i="1"/>
  <c r="R21" i="1"/>
  <c r="R22" i="1"/>
  <c r="R23" i="1"/>
  <c r="R24" i="1"/>
  <c r="R25" i="1"/>
  <c r="R26" i="1"/>
  <c r="R27" i="1"/>
  <c r="R28" i="1"/>
  <c r="R29" i="1"/>
  <c r="R30" i="1"/>
  <c r="R31" i="1"/>
  <c r="R32" i="1"/>
  <c r="R33" i="1"/>
  <c r="R34" i="1"/>
  <c r="R35" i="1"/>
  <c r="R36" i="1"/>
  <c r="R37" i="1"/>
  <c r="R38" i="1"/>
  <c r="R39" i="1"/>
  <c r="R40" i="1"/>
  <c r="R3" i="1"/>
  <c r="P4" i="1"/>
  <c r="P5" i="1"/>
  <c r="P6" i="1"/>
  <c r="P7" i="1"/>
  <c r="P8" i="1"/>
  <c r="P9" i="1"/>
  <c r="P10" i="1"/>
  <c r="P11" i="1"/>
  <c r="P12" i="1"/>
  <c r="P13" i="1"/>
  <c r="P14" i="1"/>
  <c r="P15" i="1"/>
  <c r="P16" i="1"/>
  <c r="P19" i="1"/>
  <c r="P20" i="1"/>
  <c r="P21" i="1"/>
  <c r="P22" i="1"/>
  <c r="P23" i="1"/>
  <c r="P24" i="1"/>
  <c r="P25" i="1"/>
  <c r="P26" i="1"/>
  <c r="P27" i="1"/>
  <c r="P28" i="1"/>
  <c r="P29" i="1"/>
  <c r="P30" i="1"/>
  <c r="P31" i="1"/>
  <c r="P32" i="1"/>
  <c r="P33" i="1"/>
  <c r="P34" i="1"/>
  <c r="P35" i="1"/>
  <c r="P36" i="1"/>
  <c r="P37" i="1"/>
  <c r="P38" i="1"/>
  <c r="P39" i="1"/>
  <c r="P40" i="1"/>
  <c r="P3" i="1"/>
  <c r="N4" i="1"/>
  <c r="N5" i="1"/>
  <c r="N6" i="1"/>
  <c r="N7" i="1"/>
  <c r="N8" i="1"/>
  <c r="N9" i="1"/>
  <c r="N10" i="1"/>
  <c r="N11" i="1"/>
  <c r="N12" i="1"/>
  <c r="N13" i="1"/>
  <c r="N14" i="1"/>
  <c r="N15" i="1"/>
  <c r="N16" i="1"/>
  <c r="N19" i="1"/>
  <c r="N20" i="1"/>
  <c r="N21" i="1"/>
  <c r="N22" i="1"/>
  <c r="N23" i="1"/>
  <c r="N24" i="1"/>
  <c r="N25" i="1"/>
  <c r="N26" i="1"/>
  <c r="N27" i="1"/>
  <c r="N28" i="1"/>
  <c r="N29" i="1"/>
  <c r="N30" i="1"/>
  <c r="N31" i="1"/>
  <c r="N32" i="1"/>
  <c r="N33" i="1"/>
  <c r="N34" i="1"/>
  <c r="N35" i="1"/>
  <c r="N36" i="1"/>
  <c r="N37" i="1"/>
  <c r="N38" i="1"/>
  <c r="N39" i="1"/>
  <c r="N40" i="1"/>
  <c r="N3" i="1"/>
  <c r="L4" i="1"/>
  <c r="L5" i="1"/>
  <c r="L6" i="1"/>
  <c r="L7" i="1"/>
  <c r="L8" i="1"/>
  <c r="L9" i="1"/>
  <c r="L10" i="1"/>
  <c r="L11" i="1"/>
  <c r="L12" i="1"/>
  <c r="L13" i="1"/>
  <c r="L14" i="1"/>
  <c r="L15" i="1"/>
  <c r="L16" i="1"/>
  <c r="L19" i="1"/>
  <c r="L20" i="1"/>
  <c r="L21" i="1"/>
  <c r="L22" i="1"/>
  <c r="L23" i="1"/>
  <c r="L24" i="1"/>
  <c r="L25" i="1"/>
  <c r="L26" i="1"/>
  <c r="L27" i="1"/>
  <c r="L28" i="1"/>
  <c r="L29" i="1"/>
  <c r="L30" i="1"/>
  <c r="L31" i="1"/>
  <c r="L32" i="1"/>
  <c r="L33" i="1"/>
  <c r="L34" i="1"/>
  <c r="L35" i="1"/>
  <c r="L36" i="1"/>
  <c r="L37" i="1"/>
  <c r="L38" i="1"/>
  <c r="L39" i="1"/>
  <c r="L40" i="1"/>
  <c r="L3" i="1"/>
  <c r="J4" i="1"/>
  <c r="J5" i="1"/>
  <c r="J6" i="1"/>
  <c r="J7" i="1"/>
  <c r="J8" i="1"/>
  <c r="J9" i="1"/>
  <c r="J10" i="1"/>
  <c r="J11" i="1"/>
  <c r="J12" i="1"/>
  <c r="J13" i="1"/>
  <c r="J14" i="1"/>
  <c r="J15" i="1"/>
  <c r="J16" i="1"/>
  <c r="J19" i="1"/>
  <c r="J20" i="1"/>
  <c r="J21" i="1"/>
  <c r="J22" i="1"/>
  <c r="J23" i="1"/>
  <c r="J24" i="1"/>
  <c r="J25" i="1"/>
  <c r="J26" i="1"/>
  <c r="J27" i="1"/>
  <c r="J28" i="1"/>
  <c r="J29" i="1"/>
  <c r="J30" i="1"/>
  <c r="J31" i="1"/>
  <c r="J32" i="1"/>
  <c r="J33" i="1"/>
  <c r="J34" i="1"/>
  <c r="J35" i="1"/>
  <c r="J36" i="1"/>
  <c r="J37" i="1"/>
  <c r="J38" i="1"/>
  <c r="J39" i="1"/>
  <c r="J40" i="1"/>
  <c r="J3" i="1"/>
  <c r="H4" i="1"/>
  <c r="H5" i="1"/>
  <c r="H6" i="1"/>
  <c r="H7" i="1"/>
  <c r="H8" i="1"/>
  <c r="H9" i="1"/>
  <c r="H10" i="1"/>
  <c r="H11" i="1"/>
  <c r="H12" i="1"/>
  <c r="H13" i="1"/>
  <c r="H14" i="1"/>
  <c r="H15" i="1"/>
  <c r="H16" i="1"/>
  <c r="H19" i="1"/>
  <c r="H20" i="1"/>
  <c r="H21" i="1"/>
  <c r="H22" i="1"/>
  <c r="H23" i="1"/>
  <c r="H24" i="1"/>
  <c r="H25" i="1"/>
  <c r="H26" i="1"/>
  <c r="H27" i="1"/>
  <c r="H28" i="1"/>
  <c r="H29" i="1"/>
  <c r="H30" i="1"/>
  <c r="H31" i="1"/>
  <c r="H32" i="1"/>
  <c r="H33" i="1"/>
  <c r="H34" i="1"/>
  <c r="H35" i="1"/>
  <c r="H36" i="1"/>
  <c r="H37" i="1"/>
  <c r="H38" i="1"/>
  <c r="H39" i="1"/>
  <c r="H40" i="1"/>
  <c r="H3" i="1"/>
  <c r="F3" i="1"/>
  <c r="F4" i="1"/>
  <c r="F5" i="1"/>
  <c r="F6" i="1"/>
  <c r="F7" i="1"/>
  <c r="F8" i="1"/>
  <c r="F9" i="1"/>
  <c r="F10" i="1"/>
  <c r="F11" i="1"/>
  <c r="F12" i="1"/>
  <c r="F13" i="1"/>
  <c r="F14" i="1"/>
  <c r="F15" i="1"/>
  <c r="F16" i="1"/>
  <c r="F19" i="1"/>
  <c r="F20" i="1"/>
  <c r="F21" i="1"/>
  <c r="F22" i="1"/>
  <c r="F23" i="1"/>
  <c r="F24" i="1"/>
  <c r="F25" i="1"/>
  <c r="F26" i="1"/>
  <c r="F27" i="1"/>
  <c r="F28" i="1"/>
  <c r="F29" i="1"/>
  <c r="F30" i="1"/>
  <c r="F31" i="1"/>
  <c r="F32" i="1"/>
  <c r="F33" i="1"/>
  <c r="F34" i="1"/>
  <c r="F35" i="1"/>
  <c r="F36" i="1"/>
  <c r="F37" i="1"/>
  <c r="F38" i="1"/>
  <c r="F39" i="1"/>
  <c r="F40" i="1"/>
  <c r="D19" i="1"/>
  <c r="D20" i="1"/>
  <c r="D21" i="1"/>
  <c r="D22" i="1"/>
  <c r="D23" i="1"/>
  <c r="D24" i="1"/>
  <c r="D25" i="1"/>
  <c r="D26" i="1"/>
  <c r="D27" i="1"/>
  <c r="D28" i="1"/>
  <c r="D29" i="1"/>
  <c r="D30" i="1"/>
  <c r="D31" i="1"/>
  <c r="D32" i="1"/>
  <c r="D33" i="1"/>
  <c r="D34" i="1"/>
  <c r="D35" i="1"/>
  <c r="D36" i="1"/>
  <c r="D37" i="1"/>
  <c r="D38" i="1"/>
  <c r="D39" i="1"/>
  <c r="D40" i="1"/>
  <c r="D3" i="1"/>
  <c r="D4" i="1"/>
  <c r="D5" i="1"/>
  <c r="D6" i="1"/>
  <c r="D7" i="1"/>
  <c r="D8" i="1"/>
  <c r="D9" i="1"/>
  <c r="D10" i="1"/>
  <c r="D11" i="1"/>
  <c r="D12" i="1"/>
  <c r="D13" i="1"/>
  <c r="D14" i="1"/>
  <c r="D15" i="1"/>
  <c r="D16" i="1"/>
  <c r="A4" i="1"/>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<sst xmlns="http://schemas.openxmlformats.org/spreadsheetml/2006/main" count="62" uniqueCount="62">
  <si>
    <t>Year</t>
  </si>
  <si>
    <t>CPI</t>
  </si>
  <si>
    <t xml:space="preserve">Braves </t>
  </si>
  <si>
    <t>Braves (A)</t>
  </si>
  <si>
    <t>Orioles</t>
  </si>
  <si>
    <t>Orioles (A)</t>
  </si>
  <si>
    <t>Red Sox</t>
  </si>
  <si>
    <t>Red Sox (A)</t>
  </si>
  <si>
    <t>White Sox</t>
  </si>
  <si>
    <t>White Sox (A)</t>
  </si>
  <si>
    <t>Cubs</t>
  </si>
  <si>
    <t>Cubs (A)</t>
  </si>
  <si>
    <t>Reds</t>
  </si>
  <si>
    <t>Reds (A)</t>
  </si>
  <si>
    <t>Indians</t>
  </si>
  <si>
    <t>Indians (A)</t>
  </si>
  <si>
    <t>Tigers</t>
  </si>
  <si>
    <t>Tigers (A)</t>
  </si>
  <si>
    <t>Astros</t>
  </si>
  <si>
    <t>Astros (A)</t>
  </si>
  <si>
    <t>Royals</t>
  </si>
  <si>
    <t>Royals (A)</t>
  </si>
  <si>
    <t>Angels</t>
  </si>
  <si>
    <t>Angels (A)</t>
  </si>
  <si>
    <t>Dodgers</t>
  </si>
  <si>
    <t>Dodgers (A)</t>
  </si>
  <si>
    <t>Brewers</t>
  </si>
  <si>
    <t>Brewers (A)</t>
  </si>
  <si>
    <t>Twins</t>
  </si>
  <si>
    <t>Twins (A)</t>
  </si>
  <si>
    <t>Yankees</t>
  </si>
  <si>
    <t>Yankees (A)</t>
  </si>
  <si>
    <t>Mets</t>
  </si>
  <si>
    <t>Mets (A)</t>
  </si>
  <si>
    <t>Athletics</t>
  </si>
  <si>
    <t>Athletics (A)</t>
  </si>
  <si>
    <t>Phillies</t>
  </si>
  <si>
    <t>Phillies (A)</t>
  </si>
  <si>
    <t>Pirates</t>
  </si>
  <si>
    <t>Pirates (A)</t>
  </si>
  <si>
    <t>Padres</t>
  </si>
  <si>
    <t>Padres (A)</t>
  </si>
  <si>
    <t>Mariners</t>
  </si>
  <si>
    <t>Mariners (A)</t>
  </si>
  <si>
    <t>Giants</t>
  </si>
  <si>
    <t>Giants (A)</t>
  </si>
  <si>
    <t>Cardinals</t>
  </si>
  <si>
    <t>Cardinals (A)</t>
  </si>
  <si>
    <t>Rangers</t>
  </si>
  <si>
    <t>Rangers (A)</t>
  </si>
  <si>
    <t>Data:</t>
  </si>
  <si>
    <t>Source:</t>
  </si>
  <si>
    <t>Use:</t>
  </si>
  <si>
    <r>
      <t>Notes</t>
    </r>
    <r>
      <rPr>
        <sz val="10"/>
        <rFont val="Calibri"/>
        <family val="2"/>
      </rPr>
      <t>:</t>
    </r>
  </si>
  <si>
    <t>Created:</t>
  </si>
  <si>
    <t>Checked:</t>
  </si>
  <si>
    <t>Updated:</t>
  </si>
  <si>
    <t>There are three different data sources: 1952 figures come from p. 1640 of 1951 house hearings; 1971, 1975-88 come from Roger Noll; and 1991-present come from Team Marketing Report. The Team Marketing Report data from 2001-on excludes premium seating.  This means that the indicated increase in prices after 2001 was, in reality, more dramatic than indicated by the chart. The CPI used for the computations is for "All Urban Consumers, U.S. City Average, All Items." This data excludes Canadian teams, and teams with data beginning after 1977.</t>
  </si>
  <si>
    <t>Nominal and Inflation-Adjusted (2016 dollars) MLB Ticket Prices, 1975-2012</t>
  </si>
  <si>
    <t>Chapter 2, Figure 2.13</t>
  </si>
  <si>
    <t>Average Ticket Prices by Team in Constant 2016 Dollars, Major-League Baseball, 1975 — 2012</t>
  </si>
  <si>
    <r>
      <rPr>
        <i/>
        <sz val="12"/>
        <rFont val="Calibri"/>
        <family val="2"/>
        <scheme val="minor"/>
      </rPr>
      <t>"MLB Ticket Price," Rodney Fort's Sports Business Data</t>
    </r>
    <r>
      <rPr>
        <sz val="12"/>
        <rFont val="Calibri"/>
        <family val="2"/>
        <scheme val="minor"/>
      </rPr>
      <t xml:space="preserve">, accessed June 10, 2017, https://umich.app.box.com/s/41707f0b2619c0107b8b/1/320022665.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</si>
</sst>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409]mmmm\ d\,\ yyyy;@"/>
  </numFmts>
  <fonts count="14" x14ac:knownFonts="1">
    <font>
      <sz val="11"/>
      <color theme="1"/>
      <name val="Calibri"/>
      <family val="2"/>
      <scheme val="minor"/>
    </font>
    <font>
      <sz val="11"/>
      <color theme="1"/>
      <name val="Calibri"/>
      <family val="2"/>
      <scheme val="minor"/>
    </font>
    <font>
      <sz val="10"/>
      <name val="Verdana"/>
      <family val="2"/>
    </font>
    <font>
      <b/>
      <sz val="11"/>
      <color theme="1"/>
      <name val="Calibri"/>
      <family val="2"/>
      <scheme val="minor"/>
    </font>
    <font>
      <sz val="10"/>
      <name val="Calibri"/>
      <family val="2"/>
    </font>
    <font>
      <sz val="11"/>
      <color theme="1"/>
      <name val="Calibri Light"/>
      <family val="2"/>
      <scheme val="major"/>
    </font>
    <font>
      <b/>
      <sz val="11"/>
      <color theme="1"/>
      <name val="Calibri Light"/>
      <family val="2"/>
      <scheme val="major"/>
    </font>
    <font>
      <b/>
      <sz val="11"/>
      <name val="Calibri Light"/>
      <family val="2"/>
      <scheme val="major"/>
    </font>
    <font>
      <b/>
      <sz val="11"/>
      <color indexed="8"/>
      <name val="Calibri Light"/>
      <family val="2"/>
      <scheme val="major"/>
    </font>
    <font>
      <sz val="11"/>
      <name val="Calibri Light"/>
      <family val="2"/>
      <scheme val="major"/>
    </font>
    <font>
      <sz val="11"/>
      <color indexed="8"/>
      <name val="Calibri Light"/>
      <family val="2"/>
      <scheme val="major"/>
    </font>
    <font>
      <sz val="11"/>
      <color theme="2"/>
      <name val="Calibri Light"/>
      <family val="2"/>
      <scheme val="major"/>
    </font>
    <font>
      <sz val="12"/>
      <name val="Calibri"/>
      <family val="2"/>
      <scheme val="minor"/>
    </font>
    <font>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2" fillId="0" borderId="0"/>
    <xf numFmtId="0" fontId="1" fillId="0" borderId="0"/>
    <xf numFmtId="0" fontId="1" fillId="0" borderId="0"/>
  </cellStyleXfs>
  <cellXfs count="69">
    <xf numFmtId="0" fontId="0" fillId="0" borderId="0" xfId="0"/>
    <xf numFmtId="0" fontId="5" fillId="0" borderId="0" xfId="0" applyFont="1" applyAlignment="1">
      <alignment horizontal="right"/>
    </xf>
    <xf numFmtId="0" fontId="6" fillId="0" borderId="1" xfId="0" applyFont="1" applyBorder="1" applyAlignment="1">
      <alignment horizontal="center"/>
    </xf>
    <xf numFmtId="0" fontId="6" fillId="0" borderId="4" xfId="0" applyFont="1" applyBorder="1" applyAlignment="1">
      <alignment horizontal="center"/>
    </xf>
    <xf numFmtId="0" fontId="7" fillId="0" borderId="1" xfId="0" applyFont="1" applyBorder="1" applyAlignment="1">
      <alignment horizontal="center"/>
    </xf>
    <xf numFmtId="0" fontId="7" fillId="0" borderId="4" xfId="0" applyFont="1" applyBorder="1" applyAlignment="1">
      <alignment horizontal="center"/>
    </xf>
    <xf numFmtId="0" fontId="6" fillId="0" borderId="2" xfId="0" applyFont="1" applyBorder="1" applyAlignment="1">
      <alignment horizontal="center"/>
    </xf>
    <xf numFmtId="165" fontId="8" fillId="0" borderId="5" xfId="0" applyNumberFormat="1" applyFont="1" applyBorder="1" applyAlignment="1">
      <alignment horizontal="right"/>
    </xf>
    <xf numFmtId="164" fontId="5" fillId="0" borderId="2" xfId="0" applyNumberFormat="1" applyFont="1" applyBorder="1" applyAlignment="1">
      <alignment horizontal="right"/>
    </xf>
    <xf numFmtId="164" fontId="5" fillId="0" borderId="5" xfId="0" applyNumberFormat="1" applyFont="1" applyBorder="1" applyAlignment="1">
      <alignment horizontal="right"/>
    </xf>
    <xf numFmtId="164" fontId="9" fillId="0" borderId="2" xfId="0" applyNumberFormat="1" applyFont="1" applyBorder="1" applyAlignment="1">
      <alignment horizontal="right"/>
    </xf>
    <xf numFmtId="164" fontId="9" fillId="0" borderId="5" xfId="0" applyNumberFormat="1" applyFont="1" applyBorder="1" applyAlignment="1">
      <alignment horizontal="right"/>
    </xf>
    <xf numFmtId="164" fontId="9" fillId="0" borderId="2" xfId="0" applyNumberFormat="1" applyFont="1" applyFill="1" applyBorder="1" applyAlignment="1" applyProtection="1">
      <alignment horizontal="right"/>
      <protection locked="0"/>
    </xf>
    <xf numFmtId="164" fontId="9" fillId="0" borderId="5" xfId="0" applyNumberFormat="1" applyFont="1" applyFill="1" applyBorder="1" applyAlignment="1" applyProtection="1">
      <alignment horizontal="right"/>
      <protection locked="0"/>
    </xf>
    <xf numFmtId="164" fontId="9" fillId="0" borderId="2" xfId="0" applyNumberFormat="1" applyFont="1" applyFill="1" applyBorder="1" applyAlignment="1">
      <alignment horizontal="right"/>
    </xf>
    <xf numFmtId="164" fontId="9" fillId="0" borderId="5" xfId="0" applyNumberFormat="1" applyFont="1" applyFill="1" applyBorder="1" applyAlignment="1">
      <alignment horizontal="right"/>
    </xf>
    <xf numFmtId="164" fontId="5" fillId="0" borderId="2" xfId="0" applyNumberFormat="1" applyFont="1" applyFill="1" applyBorder="1" applyAlignment="1">
      <alignment horizontal="right"/>
    </xf>
    <xf numFmtId="164" fontId="5" fillId="0" borderId="5" xfId="0" applyNumberFormat="1" applyFont="1" applyFill="1" applyBorder="1" applyAlignment="1">
      <alignment horizontal="right"/>
    </xf>
    <xf numFmtId="164" fontId="9" fillId="0" borderId="2" xfId="1" applyNumberFormat="1" applyFont="1" applyBorder="1" applyAlignment="1">
      <alignment horizontal="right"/>
    </xf>
    <xf numFmtId="164" fontId="9" fillId="0" borderId="5" xfId="1" applyNumberFormat="1" applyFont="1" applyBorder="1" applyAlignment="1">
      <alignment horizontal="right"/>
    </xf>
    <xf numFmtId="164" fontId="10" fillId="0" borderId="2" xfId="2" applyNumberFormat="1" applyFont="1" applyFill="1" applyBorder="1" applyAlignment="1">
      <alignment horizontal="right"/>
    </xf>
    <xf numFmtId="164" fontId="10" fillId="0" borderId="5" xfId="2" applyNumberFormat="1" applyFont="1" applyFill="1" applyBorder="1" applyAlignment="1">
      <alignment horizontal="right"/>
    </xf>
    <xf numFmtId="164" fontId="5" fillId="0" borderId="2" xfId="3" applyNumberFormat="1" applyFont="1" applyBorder="1" applyAlignment="1">
      <alignment horizontal="right"/>
    </xf>
    <xf numFmtId="164" fontId="5" fillId="0" borderId="5" xfId="3" applyNumberFormat="1" applyFont="1" applyBorder="1" applyAlignment="1">
      <alignment horizontal="right"/>
    </xf>
    <xf numFmtId="0" fontId="6" fillId="0" borderId="3" xfId="0" applyFont="1" applyBorder="1" applyAlignment="1">
      <alignment horizontal="center"/>
    </xf>
    <xf numFmtId="165" fontId="8" fillId="0" borderId="6" xfId="0" applyNumberFormat="1" applyFont="1" applyBorder="1" applyAlignment="1">
      <alignment horizontal="right"/>
    </xf>
    <xf numFmtId="164" fontId="5" fillId="0" borderId="3" xfId="0" applyNumberFormat="1" applyFont="1" applyBorder="1" applyAlignment="1">
      <alignment horizontal="right"/>
    </xf>
    <xf numFmtId="164" fontId="5" fillId="0" borderId="6" xfId="0" applyNumberFormat="1" applyFont="1" applyBorder="1" applyAlignment="1">
      <alignment horizontal="right"/>
    </xf>
    <xf numFmtId="0" fontId="6" fillId="0" borderId="0" xfId="0" applyFont="1" applyBorder="1" applyAlignment="1">
      <alignment horizontal="center"/>
    </xf>
    <xf numFmtId="164" fontId="5" fillId="0" borderId="0" xfId="0" applyNumberFormat="1" applyFont="1" applyBorder="1" applyAlignment="1">
      <alignment horizontal="right"/>
    </xf>
    <xf numFmtId="0" fontId="6" fillId="0" borderId="0" xfId="0" applyFont="1" applyAlignment="1">
      <alignment horizontal="left"/>
    </xf>
    <xf numFmtId="164" fontId="11" fillId="3" borderId="2" xfId="0" applyNumberFormat="1" applyFont="1" applyFill="1" applyBorder="1" applyAlignment="1">
      <alignment horizontal="right"/>
    </xf>
    <xf numFmtId="164" fontId="11" fillId="3" borderId="5" xfId="0" applyNumberFormat="1" applyFont="1" applyFill="1" applyBorder="1" applyAlignment="1">
      <alignment horizontal="right"/>
    </xf>
    <xf numFmtId="164" fontId="9" fillId="3" borderId="2" xfId="0" applyNumberFormat="1" applyFont="1" applyFill="1" applyBorder="1" applyAlignment="1">
      <alignment horizontal="right"/>
    </xf>
    <xf numFmtId="164" fontId="5" fillId="3" borderId="2" xfId="0" applyNumberFormat="1" applyFont="1" applyFill="1" applyBorder="1" applyAlignment="1">
      <alignment horizontal="right"/>
    </xf>
    <xf numFmtId="164" fontId="9" fillId="0" borderId="3" xfId="0" applyNumberFormat="1" applyFont="1" applyBorder="1" applyAlignment="1">
      <alignment horizontal="right"/>
    </xf>
    <xf numFmtId="164" fontId="9" fillId="0" borderId="6" xfId="0" applyNumberFormat="1" applyFont="1" applyBorder="1" applyAlignment="1">
      <alignment horizontal="right"/>
    </xf>
    <xf numFmtId="0" fontId="12" fillId="2" borderId="7" xfId="0" applyFont="1" applyFill="1" applyBorder="1" applyAlignment="1">
      <alignment vertical="top" wrapText="1"/>
    </xf>
    <xf numFmtId="0" fontId="12" fillId="2" borderId="8" xfId="0" applyFont="1" applyFill="1" applyBorder="1" applyAlignment="1">
      <alignment vertical="top" wrapText="1"/>
    </xf>
    <xf numFmtId="0" fontId="12" fillId="2" borderId="0" xfId="0" applyFont="1" applyFill="1" applyBorder="1" applyAlignment="1">
      <alignment vertical="top" wrapText="1"/>
    </xf>
    <xf numFmtId="0" fontId="12" fillId="2" borderId="9" xfId="0" applyFont="1" applyFill="1" applyBorder="1" applyAlignment="1">
      <alignment vertical="top" wrapText="1"/>
    </xf>
    <xf numFmtId="0" fontId="12" fillId="2" borderId="10" xfId="0" applyFont="1" applyFill="1" applyBorder="1" applyAlignment="1">
      <alignment vertical="top" wrapText="1"/>
    </xf>
    <xf numFmtId="0" fontId="12" fillId="2" borderId="11"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8" xfId="0" applyFont="1" applyFill="1" applyBorder="1" applyAlignment="1">
      <alignment horizontal="left" vertical="top" wrapText="1"/>
    </xf>
    <xf numFmtId="166" fontId="12" fillId="2" borderId="9" xfId="0" applyNumberFormat="1" applyFont="1" applyFill="1" applyBorder="1" applyAlignment="1">
      <alignment horizontal="left" vertical="top" wrapText="1"/>
    </xf>
    <xf numFmtId="166" fontId="12" fillId="2" borderId="10" xfId="0" applyNumberFormat="1" applyFont="1" applyFill="1" applyBorder="1" applyAlignment="1">
      <alignment horizontal="left" vertical="top" wrapText="1"/>
    </xf>
    <xf numFmtId="0" fontId="3" fillId="2" borderId="14" xfId="0" applyFont="1" applyFill="1" applyBorder="1"/>
    <xf numFmtId="0" fontId="12" fillId="2" borderId="15" xfId="0" applyFont="1" applyFill="1" applyBorder="1" applyAlignment="1">
      <alignment vertical="top" wrapText="1"/>
    </xf>
    <xf numFmtId="0" fontId="12" fillId="2" borderId="16" xfId="0" applyFont="1" applyFill="1" applyBorder="1" applyAlignment="1">
      <alignment vertical="top" wrapText="1"/>
    </xf>
    <xf numFmtId="0" fontId="3" fillId="2" borderId="17" xfId="0" applyFont="1" applyFill="1" applyBorder="1"/>
    <xf numFmtId="0" fontId="12" fillId="2" borderId="18" xfId="0" applyFont="1" applyFill="1" applyBorder="1" applyAlignment="1">
      <alignment vertical="top" wrapText="1"/>
    </xf>
    <xf numFmtId="0" fontId="3" fillId="2" borderId="19" xfId="0" applyFont="1" applyFill="1" applyBorder="1"/>
    <xf numFmtId="0" fontId="12" fillId="2" borderId="20" xfId="0" applyFont="1" applyFill="1" applyBorder="1" applyAlignment="1">
      <alignment vertical="top" wrapText="1"/>
    </xf>
    <xf numFmtId="0" fontId="3" fillId="2" borderId="21" xfId="0" applyFont="1" applyFill="1" applyBorder="1"/>
    <xf numFmtId="0" fontId="12" fillId="2" borderId="22" xfId="0" applyFont="1" applyFill="1" applyBorder="1" applyAlignment="1">
      <alignment vertical="top" wrapText="1"/>
    </xf>
    <xf numFmtId="0" fontId="3" fillId="2" borderId="23" xfId="0" applyFont="1" applyFill="1" applyBorder="1" applyAlignment="1">
      <alignment vertical="top"/>
    </xf>
    <xf numFmtId="0" fontId="12" fillId="2" borderId="24" xfId="0" applyFont="1" applyFill="1" applyBorder="1" applyAlignment="1">
      <alignment vertical="top" wrapText="1"/>
    </xf>
    <xf numFmtId="0" fontId="12" fillId="2" borderId="20" xfId="0" applyFont="1" applyFill="1" applyBorder="1" applyAlignment="1">
      <alignment horizontal="left" vertical="top" wrapText="1"/>
    </xf>
    <xf numFmtId="0" fontId="12" fillId="2" borderId="22" xfId="0" applyFont="1" applyFill="1" applyBorder="1" applyAlignment="1">
      <alignment horizontal="left" vertical="top" wrapText="1"/>
    </xf>
    <xf numFmtId="0" fontId="12" fillId="2" borderId="18" xfId="0" applyFont="1" applyFill="1" applyBorder="1" applyAlignment="1">
      <alignment horizontal="left" vertical="top" wrapText="1"/>
    </xf>
    <xf numFmtId="166" fontId="12" fillId="2" borderId="24" xfId="0" applyNumberFormat="1" applyFont="1" applyFill="1" applyBorder="1" applyAlignment="1">
      <alignment horizontal="left" vertical="top" wrapText="1"/>
    </xf>
    <xf numFmtId="0" fontId="3" fillId="2" borderId="25" xfId="0" applyFont="1" applyFill="1" applyBorder="1"/>
    <xf numFmtId="166" fontId="12" fillId="2" borderId="26" xfId="0" applyNumberFormat="1" applyFont="1" applyFill="1" applyBorder="1" applyAlignment="1">
      <alignment horizontal="left" vertical="top" wrapText="1"/>
    </xf>
    <xf numFmtId="166" fontId="12" fillId="2" borderId="27" xfId="0" applyNumberFormat="1" applyFont="1" applyFill="1" applyBorder="1" applyAlignment="1">
      <alignment horizontal="left" vertical="top" wrapText="1"/>
    </xf>
    <xf numFmtId="166" fontId="12" fillId="2" borderId="28" xfId="0" applyNumberFormat="1" applyFont="1" applyFill="1" applyBorder="1" applyAlignment="1">
      <alignment horizontal="left" vertical="top" wrapText="1"/>
    </xf>
  </cellXfs>
  <cellStyles count="4">
    <cellStyle name="Normal" xfId="0" builtinId="0"/>
    <cellStyle name="Normal 2" xfId="2" xr:uid="{00000000-0005-0000-0000-000001000000}"/>
    <cellStyle name="Normal 3" xfId="3" xr:uid="{00000000-0005-0000-0000-000002000000}"/>
    <cellStyle name="Normal 3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scatterChart>
        <c:scatterStyle val="lineMarker"/>
        <c:varyColors val="0"/>
        <c:ser>
          <c:idx val="0"/>
          <c:order val="0"/>
          <c:tx>
            <c:v>Braves</c:v>
          </c:tx>
          <c:spPr>
            <a:ln w="19050"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1952-2012'!$D$3:$D$40</c:f>
              <c:numCache>
                <c:formatCode>"$"#,##0.00</c:formatCode>
                <c:ptCount val="38"/>
                <c:pt idx="0">
                  <c:v>17.130111524163567</c:v>
                </c:pt>
                <c:pt idx="1">
                  <c:v>16.196836555360282</c:v>
                </c:pt>
                <c:pt idx="2">
                  <c:v>15.207920792079205</c:v>
                </c:pt>
                <c:pt idx="3">
                  <c:v>14.134969325153373</c:v>
                </c:pt>
                <c:pt idx="4">
                  <c:v>12.694214876033058</c:v>
                </c:pt>
                <c:pt idx="5">
                  <c:v>11.184466019417474</c:v>
                </c:pt>
                <c:pt idx="6">
                  <c:v>13.174917491749175</c:v>
                </c:pt>
                <c:pt idx="7">
                  <c:v>11.291191709844558</c:v>
                </c:pt>
                <c:pt idx="8">
                  <c:v>13.46987951807229</c:v>
                </c:pt>
                <c:pt idx="9">
                  <c:v>12.912415784408083</c:v>
                </c:pt>
                <c:pt idx="10">
                  <c:v>12.468401486988848</c:v>
                </c:pt>
                <c:pt idx="11">
                  <c:v>12.240875912408759</c:v>
                </c:pt>
                <c:pt idx="12">
                  <c:v>11.809859154929578</c:v>
                </c:pt>
                <c:pt idx="13">
                  <c:v>11.340659340659339</c:v>
                </c:pt>
                <c:pt idx="16">
                  <c:v>12.616740088105729</c:v>
                </c:pt>
                <c:pt idx="17">
                  <c:v>14.369208838203848</c:v>
                </c:pt>
                <c:pt idx="18">
                  <c:v>16.21038062283737</c:v>
                </c:pt>
                <c:pt idx="19">
                  <c:v>19.433198380566804</c:v>
                </c:pt>
                <c:pt idx="20">
                  <c:v>18.897637795275589</c:v>
                </c:pt>
                <c:pt idx="21">
                  <c:v>19.977055449330784</c:v>
                </c:pt>
                <c:pt idx="22">
                  <c:v>25.689719626168223</c:v>
                </c:pt>
                <c:pt idx="23">
                  <c:v>25.295705521472392</c:v>
                </c:pt>
                <c:pt idx="24">
                  <c:v>27.673469387755105</c:v>
                </c:pt>
                <c:pt idx="25">
                  <c:v>27.567944250871086</c:v>
                </c:pt>
                <c:pt idx="26">
                  <c:v>28.146809712027107</c:v>
                </c:pt>
                <c:pt idx="27">
                  <c:v>27.468593663146194</c:v>
                </c:pt>
                <c:pt idx="28">
                  <c:v>22.839130434782611</c:v>
                </c:pt>
                <c:pt idx="29">
                  <c:v>22.246691371095821</c:v>
                </c:pt>
                <c:pt idx="30">
                  <c:v>21.517665130568357</c:v>
                </c:pt>
                <c:pt idx="31">
                  <c:v>20.321428571428573</c:v>
                </c:pt>
                <c:pt idx="32">
                  <c:v>19.87441039442081</c:v>
                </c:pt>
                <c:pt idx="33">
                  <c:v>19.005773259081387</c:v>
                </c:pt>
                <c:pt idx="34">
                  <c:v>19.073632986384631</c:v>
                </c:pt>
                <c:pt idx="35">
                  <c:v>18.76582162380306</c:v>
                </c:pt>
                <c:pt idx="36">
                  <c:v>20.677605928718453</c:v>
                </c:pt>
                <c:pt idx="37">
                  <c:v>17.44644894901435</c:v>
                </c:pt>
              </c:numCache>
            </c:numRef>
          </c:yVal>
          <c:smooth val="0"/>
          <c:extLst>
            <c:ext xmlns:c16="http://schemas.microsoft.com/office/drawing/2014/chart" uri="{C3380CC4-5D6E-409C-BE32-E72D297353CC}">
              <c16:uniqueId val="{00000000-0AC1-417B-BA2C-213A6726B23B}"/>
            </c:ext>
          </c:extLst>
        </c:ser>
        <c:ser>
          <c:idx val="1"/>
          <c:order val="1"/>
          <c:tx>
            <c:v>Orioles</c:v>
          </c:tx>
          <c:spPr>
            <a:ln w="19050" cap="rnd">
              <a:solidFill>
                <a:schemeClr val="dk1">
                  <a:tint val="55000"/>
                </a:schemeClr>
              </a:solidFill>
              <a:round/>
            </a:ln>
            <a:effectLst/>
          </c:spPr>
          <c:marker>
            <c:symbol val="circle"/>
            <c:size val="5"/>
            <c:spPr>
              <a:solidFill>
                <a:schemeClr val="dk1">
                  <a:tint val="55000"/>
                </a:schemeClr>
              </a:solidFill>
              <a:ln w="9525">
                <a:solidFill>
                  <a:schemeClr val="dk1">
                    <a:tint val="55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1952-2012'!$F$3:$F$40</c:f>
              <c:numCache>
                <c:formatCode>"$"#,##0.00</c:formatCode>
                <c:ptCount val="38"/>
                <c:pt idx="0">
                  <c:v>11.553903345724907</c:v>
                </c:pt>
                <c:pt idx="1">
                  <c:v>10.924428822495605</c:v>
                </c:pt>
                <c:pt idx="2">
                  <c:v>10.574257425742573</c:v>
                </c:pt>
                <c:pt idx="3">
                  <c:v>11.815950920245397</c:v>
                </c:pt>
                <c:pt idx="4">
                  <c:v>12.396694214876034</c:v>
                </c:pt>
                <c:pt idx="5">
                  <c:v>11.592233009708737</c:v>
                </c:pt>
                <c:pt idx="6">
                  <c:v>13.254125412541253</c:v>
                </c:pt>
                <c:pt idx="7">
                  <c:v>14.151295336787566</c:v>
                </c:pt>
                <c:pt idx="8">
                  <c:v>13.710843373493978</c:v>
                </c:pt>
                <c:pt idx="9">
                  <c:v>13.143407122232917</c:v>
                </c:pt>
                <c:pt idx="10">
                  <c:v>12.691449814126395</c:v>
                </c:pt>
                <c:pt idx="11">
                  <c:v>12.459854014598543</c:v>
                </c:pt>
                <c:pt idx="12">
                  <c:v>12.021126760563382</c:v>
                </c:pt>
                <c:pt idx="13">
                  <c:v>11.543533389687237</c:v>
                </c:pt>
                <c:pt idx="16">
                  <c:v>14.942731277533042</c:v>
                </c:pt>
                <c:pt idx="17">
                  <c:v>16.507483962936565</c:v>
                </c:pt>
                <c:pt idx="18">
                  <c:v>18.469204152249134</c:v>
                </c:pt>
                <c:pt idx="19">
                  <c:v>18.089068825910935</c:v>
                </c:pt>
                <c:pt idx="20">
                  <c:v>20.692913385826774</c:v>
                </c:pt>
                <c:pt idx="21">
                  <c:v>20.099426386233272</c:v>
                </c:pt>
                <c:pt idx="22">
                  <c:v>25.450467289719626</c:v>
                </c:pt>
                <c:pt idx="23">
                  <c:v>29.109202453987731</c:v>
                </c:pt>
                <c:pt idx="24">
                  <c:v>28.552220888355343</c:v>
                </c:pt>
                <c:pt idx="25">
                  <c:v>27.567944250871086</c:v>
                </c:pt>
                <c:pt idx="26">
                  <c:v>24.704686617730097</c:v>
                </c:pt>
                <c:pt idx="27">
                  <c:v>24.320177876598109</c:v>
                </c:pt>
                <c:pt idx="28">
                  <c:v>26.282608695652176</c:v>
                </c:pt>
                <c:pt idx="29">
                  <c:v>28.624669137109585</c:v>
                </c:pt>
                <c:pt idx="30">
                  <c:v>27.686635944700463</c:v>
                </c:pt>
                <c:pt idx="31">
                  <c:v>26.821428571428577</c:v>
                </c:pt>
                <c:pt idx="32">
                  <c:v>25.986052029979451</c:v>
                </c:pt>
                <c:pt idx="33">
                  <c:v>26.585788400533204</c:v>
                </c:pt>
                <c:pt idx="34">
                  <c:v>26.199676512676135</c:v>
                </c:pt>
                <c:pt idx="35">
                  <c:v>25.776864658619804</c:v>
                </c:pt>
                <c:pt idx="36">
                  <c:v>25.500246733558878</c:v>
                </c:pt>
                <c:pt idx="37">
                  <c:v>24.97277803426919</c:v>
                </c:pt>
              </c:numCache>
            </c:numRef>
          </c:yVal>
          <c:smooth val="0"/>
          <c:extLst>
            <c:ext xmlns:c16="http://schemas.microsoft.com/office/drawing/2014/chart" uri="{C3380CC4-5D6E-409C-BE32-E72D297353CC}">
              <c16:uniqueId val="{00000001-0AC1-417B-BA2C-213A6726B23B}"/>
            </c:ext>
          </c:extLst>
        </c:ser>
        <c:ser>
          <c:idx val="2"/>
          <c:order val="2"/>
          <c:tx>
            <c:v>Red Sox</c:v>
          </c:tx>
          <c:spPr>
            <a:ln w="19050" cap="rnd">
              <a:solidFill>
                <a:schemeClr val="dk1">
                  <a:tint val="75000"/>
                </a:schemeClr>
              </a:solidFill>
              <a:round/>
            </a:ln>
            <a:effectLst/>
          </c:spPr>
          <c:marker>
            <c:symbol val="circle"/>
            <c:size val="5"/>
            <c:spPr>
              <a:solidFill>
                <a:schemeClr val="dk1">
                  <a:tint val="75000"/>
                </a:schemeClr>
              </a:solidFill>
              <a:ln w="9525">
                <a:solidFill>
                  <a:schemeClr val="dk1">
                    <a:tint val="75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1952-2012'!$H$3:$H$40</c:f>
              <c:numCache>
                <c:formatCode>"$"#,##0.00</c:formatCode>
                <c:ptCount val="38"/>
                <c:pt idx="0">
                  <c:v>15.881040892193308</c:v>
                </c:pt>
                <c:pt idx="1">
                  <c:v>15.859402460456941</c:v>
                </c:pt>
                <c:pt idx="2">
                  <c:v>16.871287128712872</c:v>
                </c:pt>
                <c:pt idx="3">
                  <c:v>16.45398773006135</c:v>
                </c:pt>
                <c:pt idx="4">
                  <c:v>14.776859504132233</c:v>
                </c:pt>
                <c:pt idx="5">
                  <c:v>14.242718446601939</c:v>
                </c:pt>
                <c:pt idx="6">
                  <c:v>14.231023102310228</c:v>
                </c:pt>
                <c:pt idx="7">
                  <c:v>13.405181347150258</c:v>
                </c:pt>
                <c:pt idx="8">
                  <c:v>12.987951807228916</c:v>
                </c:pt>
                <c:pt idx="9">
                  <c:v>15.892204042348412</c:v>
                </c:pt>
                <c:pt idx="10">
                  <c:v>15.791821561338292</c:v>
                </c:pt>
                <c:pt idx="11">
                  <c:v>15.503649635036497</c:v>
                </c:pt>
                <c:pt idx="12">
                  <c:v>14.95774647887324</c:v>
                </c:pt>
                <c:pt idx="13">
                  <c:v>14.36348267117498</c:v>
                </c:pt>
                <c:pt idx="16">
                  <c:v>19.876651982378856</c:v>
                </c:pt>
                <c:pt idx="17">
                  <c:v>19.962936564504634</c:v>
                </c:pt>
                <c:pt idx="18">
                  <c:v>19.382698961937717</c:v>
                </c:pt>
                <c:pt idx="19">
                  <c:v>21.878542510121459</c:v>
                </c:pt>
                <c:pt idx="20">
                  <c:v>21.275590551181104</c:v>
                </c:pt>
                <c:pt idx="21">
                  <c:v>23.602294455066918</c:v>
                </c:pt>
                <c:pt idx="22">
                  <c:v>26.811214953271026</c:v>
                </c:pt>
                <c:pt idx="23">
                  <c:v>30.375460122699387</c:v>
                </c:pt>
                <c:pt idx="24">
                  <c:v>34.645858343337338</c:v>
                </c:pt>
                <c:pt idx="25">
                  <c:v>39.484320557491287</c:v>
                </c:pt>
                <c:pt idx="26">
                  <c:v>47.241106719367586</c:v>
                </c:pt>
                <c:pt idx="27">
                  <c:v>52.936075597554201</c:v>
                </c:pt>
                <c:pt idx="28">
                  <c:v>50.334782608695654</c:v>
                </c:pt>
                <c:pt idx="29">
                  <c:v>51.798835362625731</c:v>
                </c:pt>
                <c:pt idx="30">
                  <c:v>54.75883256528418</c:v>
                </c:pt>
                <c:pt idx="31">
                  <c:v>55.30952380952381</c:v>
                </c:pt>
                <c:pt idx="32">
                  <c:v>55.224701218277048</c:v>
                </c:pt>
                <c:pt idx="33">
                  <c:v>54.397755721007137</c:v>
                </c:pt>
                <c:pt idx="34">
                  <c:v>56.202892741112258</c:v>
                </c:pt>
                <c:pt idx="35">
                  <c:v>57.585207469640821</c:v>
                </c:pt>
                <c:pt idx="36">
                  <c:v>56.954107558049074</c:v>
                </c:pt>
                <c:pt idx="37">
                  <c:v>55.799367579292145</c:v>
                </c:pt>
              </c:numCache>
            </c:numRef>
          </c:yVal>
          <c:smooth val="0"/>
          <c:extLst>
            <c:ext xmlns:c16="http://schemas.microsoft.com/office/drawing/2014/chart" uri="{C3380CC4-5D6E-409C-BE32-E72D297353CC}">
              <c16:uniqueId val="{00000002-0AC1-417B-BA2C-213A6726B23B}"/>
            </c:ext>
          </c:extLst>
        </c:ser>
        <c:ser>
          <c:idx val="3"/>
          <c:order val="3"/>
          <c:tx>
            <c:v>White Sox</c:v>
          </c:tx>
          <c:spPr>
            <a:ln w="19050" cap="rnd">
              <a:solidFill>
                <a:schemeClr val="dk1">
                  <a:tint val="98500"/>
                </a:schemeClr>
              </a:solidFill>
              <a:round/>
            </a:ln>
            <a:effectLst/>
          </c:spPr>
          <c:marker>
            <c:symbol val="circle"/>
            <c:size val="5"/>
            <c:spPr>
              <a:solidFill>
                <a:schemeClr val="dk1">
                  <a:tint val="98500"/>
                </a:schemeClr>
              </a:solidFill>
              <a:ln w="9525">
                <a:solidFill>
                  <a:schemeClr val="dk1">
                    <a:tint val="985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1952-2012'!$J$3:$J$40</c:f>
              <c:numCache>
                <c:formatCode>"$"#,##0.00</c:formatCode>
                <c:ptCount val="38"/>
                <c:pt idx="0">
                  <c:v>12.535315985130111</c:v>
                </c:pt>
                <c:pt idx="1">
                  <c:v>11.810193321616872</c:v>
                </c:pt>
                <c:pt idx="2">
                  <c:v>11.881188118811881</c:v>
                </c:pt>
                <c:pt idx="3">
                  <c:v>12.29447852760736</c:v>
                </c:pt>
                <c:pt idx="4">
                  <c:v>12.694214876033058</c:v>
                </c:pt>
                <c:pt idx="5">
                  <c:v>12.582524271844662</c:v>
                </c:pt>
                <c:pt idx="6">
                  <c:v>12.937293729372936</c:v>
                </c:pt>
                <c:pt idx="7">
                  <c:v>10.86839378238342</c:v>
                </c:pt>
                <c:pt idx="8">
                  <c:v>13.132530120481928</c:v>
                </c:pt>
                <c:pt idx="9">
                  <c:v>13.32820019249278</c:v>
                </c:pt>
                <c:pt idx="10">
                  <c:v>12.869888475836431</c:v>
                </c:pt>
                <c:pt idx="11">
                  <c:v>12.635036496350365</c:v>
                </c:pt>
                <c:pt idx="12">
                  <c:v>12.190140845070422</c:v>
                </c:pt>
                <c:pt idx="13">
                  <c:v>11.705832628909551</c:v>
                </c:pt>
                <c:pt idx="16">
                  <c:v>18.079295154185026</c:v>
                </c:pt>
                <c:pt idx="17">
                  <c:v>20.014255167498217</c:v>
                </c:pt>
                <c:pt idx="18">
                  <c:v>19.432525951557093</c:v>
                </c:pt>
                <c:pt idx="19">
                  <c:v>20.906882591093119</c:v>
                </c:pt>
                <c:pt idx="20">
                  <c:v>20.362204724409448</c:v>
                </c:pt>
                <c:pt idx="21">
                  <c:v>21.583173996175905</c:v>
                </c:pt>
                <c:pt idx="22">
                  <c:v>19.932710280373829</c:v>
                </c:pt>
                <c:pt idx="23">
                  <c:v>21.320245398773007</c:v>
                </c:pt>
                <c:pt idx="24">
                  <c:v>21.666266506602643</c:v>
                </c:pt>
                <c:pt idx="25">
                  <c:v>19.930313588850176</c:v>
                </c:pt>
                <c:pt idx="26">
                  <c:v>25.382269904009036</c:v>
                </c:pt>
                <c:pt idx="27">
                  <c:v>24.987215119510836</c:v>
                </c:pt>
                <c:pt idx="28">
                  <c:v>29.360869565217396</c:v>
                </c:pt>
                <c:pt idx="29">
                  <c:v>28.853361566966651</c:v>
                </c:pt>
                <c:pt idx="30">
                  <c:v>31.815668202764979</c:v>
                </c:pt>
                <c:pt idx="31">
                  <c:v>31.178571428571431</c:v>
                </c:pt>
                <c:pt idx="32">
                  <c:v>33.31307694533669</c:v>
                </c:pt>
                <c:pt idx="33">
                  <c:v>33.753361541641318</c:v>
                </c:pt>
                <c:pt idx="34">
                  <c:v>36.111253536685979</c:v>
                </c:pt>
                <c:pt idx="35">
                  <c:v>42.539531129618076</c:v>
                </c:pt>
                <c:pt idx="36">
                  <c:v>43.393097684261072</c:v>
                </c:pt>
                <c:pt idx="37">
                  <c:v>30.314381037832</c:v>
                </c:pt>
              </c:numCache>
            </c:numRef>
          </c:yVal>
          <c:smooth val="0"/>
          <c:extLst>
            <c:ext xmlns:c16="http://schemas.microsoft.com/office/drawing/2014/chart" uri="{C3380CC4-5D6E-409C-BE32-E72D297353CC}">
              <c16:uniqueId val="{00000003-0AC1-417B-BA2C-213A6726B23B}"/>
            </c:ext>
          </c:extLst>
        </c:ser>
        <c:ser>
          <c:idx val="4"/>
          <c:order val="4"/>
          <c:tx>
            <c:v>Cubs</c:v>
          </c:tx>
          <c:spPr>
            <a:ln w="19050" cap="rnd">
              <a:solidFill>
                <a:schemeClr val="tx1"/>
              </a:solidFill>
              <a:round/>
            </a:ln>
            <a:effectLst/>
          </c:spPr>
          <c:marker>
            <c:symbol val="circle"/>
            <c:size val="5"/>
            <c:spPr>
              <a:solidFill>
                <a:schemeClr val="tx1"/>
              </a:solidFill>
              <a:ln w="9525">
                <a:solidFill>
                  <a:schemeClr val="tx1"/>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1952-2012'!$L$3:$L$40</c:f>
              <c:numCache>
                <c:formatCode>"$"#,##0.00</c:formatCode>
                <c:ptCount val="38"/>
                <c:pt idx="0">
                  <c:v>12.758364312267659</c:v>
                </c:pt>
                <c:pt idx="1">
                  <c:v>13.834797891036906</c:v>
                </c:pt>
                <c:pt idx="2">
                  <c:v>14.772277227722773</c:v>
                </c:pt>
                <c:pt idx="3">
                  <c:v>15.01840490797546</c:v>
                </c:pt>
                <c:pt idx="4">
                  <c:v>14.082644628099175</c:v>
                </c:pt>
                <c:pt idx="5">
                  <c:v>14.155339805825243</c:v>
                </c:pt>
                <c:pt idx="6">
                  <c:v>12.831683168316832</c:v>
                </c:pt>
                <c:pt idx="7">
                  <c:v>12.087046632124354</c:v>
                </c:pt>
                <c:pt idx="8">
                  <c:v>13.036144578313255</c:v>
                </c:pt>
                <c:pt idx="9">
                  <c:v>13.097208854667949</c:v>
                </c:pt>
                <c:pt idx="10">
                  <c:v>15.211895910780672</c:v>
                </c:pt>
                <c:pt idx="11">
                  <c:v>14.934306569343068</c:v>
                </c:pt>
                <c:pt idx="12">
                  <c:v>14.408450704225354</c:v>
                </c:pt>
                <c:pt idx="13">
                  <c:v>13.836010143702453</c:v>
                </c:pt>
                <c:pt idx="16">
                  <c:v>17.797356828193834</c:v>
                </c:pt>
                <c:pt idx="17">
                  <c:v>18.59444048467569</c:v>
                </c:pt>
                <c:pt idx="18">
                  <c:v>19.498961937716263</c:v>
                </c:pt>
                <c:pt idx="19">
                  <c:v>21.246963562753038</c:v>
                </c:pt>
                <c:pt idx="20">
                  <c:v>20.740157480314959</c:v>
                </c:pt>
                <c:pt idx="21">
                  <c:v>20.068833652007644</c:v>
                </c:pt>
                <c:pt idx="22">
                  <c:v>21.876635514018695</c:v>
                </c:pt>
                <c:pt idx="23">
                  <c:v>21.231901840490799</c:v>
                </c:pt>
                <c:pt idx="24">
                  <c:v>25.152460984393763</c:v>
                </c:pt>
                <c:pt idx="25">
                  <c:v>24.459930313588853</c:v>
                </c:pt>
                <c:pt idx="26">
                  <c:v>28.688876341050257</c:v>
                </c:pt>
                <c:pt idx="27">
                  <c:v>32.084491384102279</c:v>
                </c:pt>
                <c:pt idx="28">
                  <c:v>31.57826086956522</c:v>
                </c:pt>
                <c:pt idx="29">
                  <c:v>36.146109052408683</c:v>
                </c:pt>
                <c:pt idx="30">
                  <c:v>39.324116743471578</c:v>
                </c:pt>
                <c:pt idx="31">
                  <c:v>40.833333333333336</c:v>
                </c:pt>
                <c:pt idx="32">
                  <c:v>39.702520473420719</c:v>
                </c:pt>
                <c:pt idx="33">
                  <c:v>47.363947552983475</c:v>
                </c:pt>
                <c:pt idx="34">
                  <c:v>53.417359243393911</c:v>
                </c:pt>
                <c:pt idx="35">
                  <c:v>57.849359797483217</c:v>
                </c:pt>
                <c:pt idx="36">
                  <c:v>50.040233129870764</c:v>
                </c:pt>
                <c:pt idx="37">
                  <c:v>48.398477312124882</c:v>
                </c:pt>
              </c:numCache>
            </c:numRef>
          </c:yVal>
          <c:smooth val="0"/>
          <c:extLst>
            <c:ext xmlns:c16="http://schemas.microsoft.com/office/drawing/2014/chart" uri="{C3380CC4-5D6E-409C-BE32-E72D297353CC}">
              <c16:uniqueId val="{00000004-0AC1-417B-BA2C-213A6726B23B}"/>
            </c:ext>
          </c:extLst>
        </c:ser>
        <c:ser>
          <c:idx val="5"/>
          <c:order val="5"/>
          <c:tx>
            <c:v>Reds</c:v>
          </c:tx>
          <c:spPr>
            <a:ln w="19050" cap="rnd">
              <a:solidFill>
                <a:schemeClr val="dk1">
                  <a:tint val="60000"/>
                </a:schemeClr>
              </a:solidFill>
              <a:round/>
            </a:ln>
            <a:effectLst/>
          </c:spPr>
          <c:marker>
            <c:symbol val="circle"/>
            <c:size val="5"/>
            <c:spPr>
              <a:solidFill>
                <a:schemeClr val="dk1">
                  <a:tint val="60000"/>
                </a:schemeClr>
              </a:solidFill>
              <a:ln w="9525">
                <a:solidFill>
                  <a:schemeClr val="dk1">
                    <a:tint val="60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1952-2012'!$N$3:$N$40</c:f>
              <c:numCache>
                <c:formatCode>"$"#,##0.00</c:formatCode>
                <c:ptCount val="38"/>
                <c:pt idx="0">
                  <c:v>17.308550185873607</c:v>
                </c:pt>
                <c:pt idx="1">
                  <c:v>16.36555360281195</c:v>
                </c:pt>
                <c:pt idx="2">
                  <c:v>15.366336633663364</c:v>
                </c:pt>
                <c:pt idx="3">
                  <c:v>16.122699386503069</c:v>
                </c:pt>
                <c:pt idx="4">
                  <c:v>14.479338842975208</c:v>
                </c:pt>
                <c:pt idx="5">
                  <c:v>14.009708737864075</c:v>
                </c:pt>
                <c:pt idx="6">
                  <c:v>13.834983498349835</c:v>
                </c:pt>
                <c:pt idx="7">
                  <c:v>13.032124352331607</c:v>
                </c:pt>
                <c:pt idx="8">
                  <c:v>14.19277108433735</c:v>
                </c:pt>
                <c:pt idx="9">
                  <c:v>13.605389797882578</c:v>
                </c:pt>
                <c:pt idx="10">
                  <c:v>13.806691449814128</c:v>
                </c:pt>
                <c:pt idx="11">
                  <c:v>13.554744525547447</c:v>
                </c:pt>
                <c:pt idx="12">
                  <c:v>13.077464788732396</c:v>
                </c:pt>
                <c:pt idx="13">
                  <c:v>12.557903634826713</c:v>
                </c:pt>
                <c:pt idx="16">
                  <c:v>15.78854625550661</c:v>
                </c:pt>
                <c:pt idx="17">
                  <c:v>12.316464718460441</c:v>
                </c:pt>
                <c:pt idx="18">
                  <c:v>13.204152249134948</c:v>
                </c:pt>
                <c:pt idx="19">
                  <c:v>12.874493927125506</c:v>
                </c:pt>
                <c:pt idx="20">
                  <c:v>12.519685039370078</c:v>
                </c:pt>
                <c:pt idx="21">
                  <c:v>12.160611854684513</c:v>
                </c:pt>
                <c:pt idx="22">
                  <c:v>12.515887850467289</c:v>
                </c:pt>
                <c:pt idx="23">
                  <c:v>12.323926380368096</c:v>
                </c:pt>
                <c:pt idx="24">
                  <c:v>13.987995198079233</c:v>
                </c:pt>
                <c:pt idx="25">
                  <c:v>14.968641114982578</c:v>
                </c:pt>
                <c:pt idx="26">
                  <c:v>20.883116883116884</c:v>
                </c:pt>
                <c:pt idx="27">
                  <c:v>22.225680933852139</c:v>
                </c:pt>
                <c:pt idx="28">
                  <c:v>23.634782608695652</c:v>
                </c:pt>
                <c:pt idx="29">
                  <c:v>22.742191635786128</c:v>
                </c:pt>
                <c:pt idx="30">
                  <c:v>21.996927803379414</c:v>
                </c:pt>
                <c:pt idx="31">
                  <c:v>21.30952380952381</c:v>
                </c:pt>
                <c:pt idx="32">
                  <c:v>20.499464652602946</c:v>
                </c:pt>
                <c:pt idx="33">
                  <c:v>21.636484396408779</c:v>
                </c:pt>
                <c:pt idx="34">
                  <c:v>21.467625631010037</c:v>
                </c:pt>
                <c:pt idx="35">
                  <c:v>21.121179880397698</c:v>
                </c:pt>
                <c:pt idx="36">
                  <c:v>21.936613926442281</c:v>
                </c:pt>
                <c:pt idx="37">
                  <c:v>21.4186781884544</c:v>
                </c:pt>
              </c:numCache>
            </c:numRef>
          </c:yVal>
          <c:smooth val="0"/>
          <c:extLst>
            <c:ext xmlns:c16="http://schemas.microsoft.com/office/drawing/2014/chart" uri="{C3380CC4-5D6E-409C-BE32-E72D297353CC}">
              <c16:uniqueId val="{00000005-0AC1-417B-BA2C-213A6726B23B}"/>
            </c:ext>
          </c:extLst>
        </c:ser>
        <c:ser>
          <c:idx val="6"/>
          <c:order val="6"/>
          <c:tx>
            <c:v>Indians</c:v>
          </c:tx>
          <c:spPr>
            <a:ln w="19050" cap="rnd">
              <a:solidFill>
                <a:schemeClr val="dk1">
                  <a:tint val="80000"/>
                </a:schemeClr>
              </a:solidFill>
              <a:round/>
            </a:ln>
            <a:effectLst/>
          </c:spPr>
          <c:marker>
            <c:symbol val="circle"/>
            <c:size val="5"/>
            <c:spPr>
              <a:solidFill>
                <a:schemeClr val="dk1">
                  <a:tint val="80000"/>
                </a:schemeClr>
              </a:solidFill>
              <a:ln w="9525">
                <a:solidFill>
                  <a:schemeClr val="dk1">
                    <a:tint val="80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1952-2012'!$P$3:$P$40</c:f>
              <c:numCache>
                <c:formatCode>"$"#,##0.00</c:formatCode>
                <c:ptCount val="38"/>
                <c:pt idx="0">
                  <c:v>14.498141263940521</c:v>
                </c:pt>
                <c:pt idx="1">
                  <c:v>13.708260105448154</c:v>
                </c:pt>
                <c:pt idx="2">
                  <c:v>14.01980198019802</c:v>
                </c:pt>
                <c:pt idx="3">
                  <c:v>16.306748466257666</c:v>
                </c:pt>
                <c:pt idx="4">
                  <c:v>14.842975206611573</c:v>
                </c:pt>
                <c:pt idx="5">
                  <c:v>13.106796116504853</c:v>
                </c:pt>
                <c:pt idx="6">
                  <c:v>12.62046204620462</c:v>
                </c:pt>
                <c:pt idx="7">
                  <c:v>11.888082901554405</c:v>
                </c:pt>
                <c:pt idx="8">
                  <c:v>13.397590361445783</c:v>
                </c:pt>
                <c:pt idx="9">
                  <c:v>12.843118383060633</c:v>
                </c:pt>
                <c:pt idx="10">
                  <c:v>12.312267657992566</c:v>
                </c:pt>
                <c:pt idx="11">
                  <c:v>12.087591240875913</c:v>
                </c:pt>
                <c:pt idx="12">
                  <c:v>11.661971830985916</c:v>
                </c:pt>
                <c:pt idx="13">
                  <c:v>11.198647506339814</c:v>
                </c:pt>
                <c:pt idx="16">
                  <c:v>12.616740088105729</c:v>
                </c:pt>
                <c:pt idx="17">
                  <c:v>13.171774768353528</c:v>
                </c:pt>
                <c:pt idx="18">
                  <c:v>14.449826989619377</c:v>
                </c:pt>
                <c:pt idx="19">
                  <c:v>19.530364372469638</c:v>
                </c:pt>
                <c:pt idx="20">
                  <c:v>18.992125984251967</c:v>
                </c:pt>
                <c:pt idx="21">
                  <c:v>22.210325047801145</c:v>
                </c:pt>
                <c:pt idx="22">
                  <c:v>22.863551401869159</c:v>
                </c:pt>
                <c:pt idx="23">
                  <c:v>25.54601226993865</c:v>
                </c:pt>
                <c:pt idx="24">
                  <c:v>26.549819927971189</c:v>
                </c:pt>
                <c:pt idx="25">
                  <c:v>28.682926829268293</c:v>
                </c:pt>
                <c:pt idx="26">
                  <c:v>30.260869565217391</c:v>
                </c:pt>
                <c:pt idx="27">
                  <c:v>29.789883268482487</c:v>
                </c:pt>
                <c:pt idx="28">
                  <c:v>28.995652173913044</c:v>
                </c:pt>
                <c:pt idx="29">
                  <c:v>25.778718898888297</c:v>
                </c:pt>
                <c:pt idx="30">
                  <c:v>26.015360983102919</c:v>
                </c:pt>
                <c:pt idx="31">
                  <c:v>25.642857142857142</c:v>
                </c:pt>
                <c:pt idx="32">
                  <c:v>24.678068119339063</c:v>
                </c:pt>
                <c:pt idx="33">
                  <c:v>28.670292564432447</c:v>
                </c:pt>
                <c:pt idx="34">
                  <c:v>24.745381915473789</c:v>
                </c:pt>
                <c:pt idx="35">
                  <c:v>24.346039549473531</c:v>
                </c:pt>
                <c:pt idx="36">
                  <c:v>19.728015150774208</c:v>
                </c:pt>
                <c:pt idx="37">
                  <c:v>21.345505544569981</c:v>
                </c:pt>
              </c:numCache>
            </c:numRef>
          </c:yVal>
          <c:smooth val="0"/>
          <c:extLst>
            <c:ext xmlns:c16="http://schemas.microsoft.com/office/drawing/2014/chart" uri="{C3380CC4-5D6E-409C-BE32-E72D297353CC}">
              <c16:uniqueId val="{00000006-0AC1-417B-BA2C-213A6726B23B}"/>
            </c:ext>
          </c:extLst>
        </c:ser>
        <c:ser>
          <c:idx val="7"/>
          <c:order val="7"/>
          <c:tx>
            <c:v>Tigers</c:v>
          </c:tx>
          <c:spPr>
            <a:ln w="19050"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1952-2012'!$R$3:$R$40</c:f>
              <c:numCache>
                <c:formatCode>"$"#,##0.00</c:formatCode>
                <c:ptCount val="38"/>
                <c:pt idx="0">
                  <c:v>13.650557620817844</c:v>
                </c:pt>
                <c:pt idx="1">
                  <c:v>12.906854130052723</c:v>
                </c:pt>
                <c:pt idx="2">
                  <c:v>13.306930693069306</c:v>
                </c:pt>
                <c:pt idx="3">
                  <c:v>16.159509202453986</c:v>
                </c:pt>
                <c:pt idx="4">
                  <c:v>14.512396694214877</c:v>
                </c:pt>
                <c:pt idx="5">
                  <c:v>13.834951456310678</c:v>
                </c:pt>
                <c:pt idx="6">
                  <c:v>14.970297029702969</c:v>
                </c:pt>
                <c:pt idx="7">
                  <c:v>15.121243523316062</c:v>
                </c:pt>
                <c:pt idx="8">
                  <c:v>16.144578313253014</c:v>
                </c:pt>
                <c:pt idx="9">
                  <c:v>15.476419634263713</c:v>
                </c:pt>
                <c:pt idx="10">
                  <c:v>14.944237918215615</c:v>
                </c:pt>
                <c:pt idx="11">
                  <c:v>14.67153284671533</c:v>
                </c:pt>
                <c:pt idx="12">
                  <c:v>14.15492957746479</c:v>
                </c:pt>
                <c:pt idx="13">
                  <c:v>13.592561284868978</c:v>
                </c:pt>
                <c:pt idx="16">
                  <c:v>15.78854625550661</c:v>
                </c:pt>
                <c:pt idx="17">
                  <c:v>15.327156094084105</c:v>
                </c:pt>
                <c:pt idx="18">
                  <c:v>15.645674740484431</c:v>
                </c:pt>
                <c:pt idx="19">
                  <c:v>17.991902834008098</c:v>
                </c:pt>
                <c:pt idx="20">
                  <c:v>16.69291338582677</c:v>
                </c:pt>
                <c:pt idx="21">
                  <c:v>16.214149139579348</c:v>
                </c:pt>
                <c:pt idx="22">
                  <c:v>15.551401869158878</c:v>
                </c:pt>
                <c:pt idx="23">
                  <c:v>15.312883435582823</c:v>
                </c:pt>
                <c:pt idx="24">
                  <c:v>17.61824729891957</c:v>
                </c:pt>
                <c:pt idx="25">
                  <c:v>34.606271777003485</c:v>
                </c:pt>
                <c:pt idx="26">
                  <c:v>28.390739695087522</c:v>
                </c:pt>
                <c:pt idx="27">
                  <c:v>27.268482490272376</c:v>
                </c:pt>
                <c:pt idx="28">
                  <c:v>25.904347826086955</c:v>
                </c:pt>
                <c:pt idx="29">
                  <c:v>22.742191635786128</c:v>
                </c:pt>
                <c:pt idx="30">
                  <c:v>22.709677419354836</c:v>
                </c:pt>
                <c:pt idx="31">
                  <c:v>22</c:v>
                </c:pt>
                <c:pt idx="32">
                  <c:v>22.513528373412043</c:v>
                </c:pt>
                <c:pt idx="33">
                  <c:v>28.179820996456161</c:v>
                </c:pt>
                <c:pt idx="34">
                  <c:v>30.629681593384824</c:v>
                </c:pt>
                <c:pt idx="35">
                  <c:v>25.842902740580399</c:v>
                </c:pt>
                <c:pt idx="36">
                  <c:v>31.283147875646289</c:v>
                </c:pt>
                <c:pt idx="37">
                  <c:v>32.405028005958343</c:v>
                </c:pt>
              </c:numCache>
            </c:numRef>
          </c:yVal>
          <c:smooth val="0"/>
          <c:extLst>
            <c:ext xmlns:c16="http://schemas.microsoft.com/office/drawing/2014/chart" uri="{C3380CC4-5D6E-409C-BE32-E72D297353CC}">
              <c16:uniqueId val="{00000007-0AC1-417B-BA2C-213A6726B23B}"/>
            </c:ext>
          </c:extLst>
        </c:ser>
        <c:ser>
          <c:idx val="8"/>
          <c:order val="8"/>
          <c:tx>
            <c:v>Astros</c:v>
          </c:tx>
          <c:spPr>
            <a:ln w="19050" cap="rnd">
              <a:solidFill>
                <a:schemeClr val="dk1">
                  <a:tint val="55000"/>
                </a:schemeClr>
              </a:solidFill>
              <a:round/>
            </a:ln>
            <a:effectLst/>
          </c:spPr>
          <c:marker>
            <c:symbol val="circle"/>
            <c:size val="5"/>
            <c:spPr>
              <a:solidFill>
                <a:schemeClr val="dk1">
                  <a:tint val="55000"/>
                </a:schemeClr>
              </a:solidFill>
              <a:ln w="9525">
                <a:solidFill>
                  <a:schemeClr val="dk1">
                    <a:tint val="55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1952-2012'!$T$3:$T$40</c:f>
              <c:numCache>
                <c:formatCode>"$"#,##0.00</c:formatCode>
                <c:ptCount val="38"/>
                <c:pt idx="0">
                  <c:v>17.71003717472119</c:v>
                </c:pt>
                <c:pt idx="1">
                  <c:v>16.74516695957821</c:v>
                </c:pt>
                <c:pt idx="2">
                  <c:v>16.158415841584159</c:v>
                </c:pt>
                <c:pt idx="3">
                  <c:v>15.386503067484661</c:v>
                </c:pt>
                <c:pt idx="4">
                  <c:v>14.644628099173552</c:v>
                </c:pt>
                <c:pt idx="5">
                  <c:v>14.271844660194175</c:v>
                </c:pt>
                <c:pt idx="6">
                  <c:v>12.145214521452145</c:v>
                </c:pt>
                <c:pt idx="7">
                  <c:v>13.206217616580309</c:v>
                </c:pt>
                <c:pt idx="8">
                  <c:v>12.746987951807229</c:v>
                </c:pt>
                <c:pt idx="9">
                  <c:v>12.219441770933589</c:v>
                </c:pt>
                <c:pt idx="10">
                  <c:v>14.029739776951672</c:v>
                </c:pt>
                <c:pt idx="11">
                  <c:v>13.773722627737227</c:v>
                </c:pt>
                <c:pt idx="12">
                  <c:v>13.288732394366198</c:v>
                </c:pt>
                <c:pt idx="13">
                  <c:v>12.760777683854606</c:v>
                </c:pt>
                <c:pt idx="16">
                  <c:v>16</c:v>
                </c:pt>
                <c:pt idx="17">
                  <c:v>14.129722024233782</c:v>
                </c:pt>
                <c:pt idx="18">
                  <c:v>13.719031141868511</c:v>
                </c:pt>
                <c:pt idx="19">
                  <c:v>14.429149797570853</c:v>
                </c:pt>
                <c:pt idx="20">
                  <c:v>14.031496062992126</c:v>
                </c:pt>
                <c:pt idx="21">
                  <c:v>16.290630975143404</c:v>
                </c:pt>
                <c:pt idx="22">
                  <c:v>17.046728971962615</c:v>
                </c:pt>
                <c:pt idx="23">
                  <c:v>17.492024539877303</c:v>
                </c:pt>
                <c:pt idx="24">
                  <c:v>19.159663865546218</c:v>
                </c:pt>
                <c:pt idx="25">
                  <c:v>27.916376306620215</c:v>
                </c:pt>
                <c:pt idx="26">
                  <c:v>24.013551665725576</c:v>
                </c:pt>
                <c:pt idx="27">
                  <c:v>25.173985547526403</c:v>
                </c:pt>
                <c:pt idx="28">
                  <c:v>27.104347826086961</c:v>
                </c:pt>
                <c:pt idx="29">
                  <c:v>29.107464266807831</c:v>
                </c:pt>
                <c:pt idx="30">
                  <c:v>30.513056835637478</c:v>
                </c:pt>
                <c:pt idx="31">
                  <c:v>31.738095238095237</c:v>
                </c:pt>
                <c:pt idx="32">
                  <c:v>31.136962120554443</c:v>
                </c:pt>
                <c:pt idx="33">
                  <c:v>32.025563972633918</c:v>
                </c:pt>
                <c:pt idx="34">
                  <c:v>32.139910598171873</c:v>
                </c:pt>
                <c:pt idx="35">
                  <c:v>32.2375903437649</c:v>
                </c:pt>
                <c:pt idx="36">
                  <c:v>32.904920889663423</c:v>
                </c:pt>
                <c:pt idx="37">
                  <c:v>31.453783635460859</c:v>
                </c:pt>
              </c:numCache>
            </c:numRef>
          </c:yVal>
          <c:smooth val="0"/>
          <c:extLst>
            <c:ext xmlns:c16="http://schemas.microsoft.com/office/drawing/2014/chart" uri="{C3380CC4-5D6E-409C-BE32-E72D297353CC}">
              <c16:uniqueId val="{00000008-0AC1-417B-BA2C-213A6726B23B}"/>
            </c:ext>
          </c:extLst>
        </c:ser>
        <c:ser>
          <c:idx val="9"/>
          <c:order val="9"/>
          <c:tx>
            <c:v>Royals</c:v>
          </c:tx>
          <c:spPr>
            <a:ln w="19050" cap="rnd">
              <a:solidFill>
                <a:schemeClr val="dk1">
                  <a:tint val="75000"/>
                </a:schemeClr>
              </a:solidFill>
              <a:round/>
            </a:ln>
            <a:effectLst/>
          </c:spPr>
          <c:marker>
            <c:symbol val="circle"/>
            <c:size val="5"/>
            <c:spPr>
              <a:solidFill>
                <a:schemeClr val="dk1">
                  <a:tint val="75000"/>
                </a:schemeClr>
              </a:solidFill>
              <a:ln w="9525">
                <a:solidFill>
                  <a:schemeClr val="dk1">
                    <a:tint val="75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1952-2012'!$V$3:$V$40</c:f>
              <c:numCache>
                <c:formatCode>"$"#,##0.00</c:formatCode>
                <c:ptCount val="38"/>
                <c:pt idx="0">
                  <c:v>18.602230483271377</c:v>
                </c:pt>
                <c:pt idx="1">
                  <c:v>17.588752196836555</c:v>
                </c:pt>
                <c:pt idx="2">
                  <c:v>16.514851485148515</c:v>
                </c:pt>
                <c:pt idx="3">
                  <c:v>16.74846625766871</c:v>
                </c:pt>
                <c:pt idx="4">
                  <c:v>15.041322314049587</c:v>
                </c:pt>
                <c:pt idx="5">
                  <c:v>13.223300970873785</c:v>
                </c:pt>
                <c:pt idx="6">
                  <c:v>12.646864686468644</c:v>
                </c:pt>
                <c:pt idx="7">
                  <c:v>11.912953367875646</c:v>
                </c:pt>
                <c:pt idx="8">
                  <c:v>14.096385542168676</c:v>
                </c:pt>
                <c:pt idx="9">
                  <c:v>13.512993262752646</c:v>
                </c:pt>
                <c:pt idx="10">
                  <c:v>13.048327137546469</c:v>
                </c:pt>
                <c:pt idx="11">
                  <c:v>12.81021897810219</c:v>
                </c:pt>
                <c:pt idx="12">
                  <c:v>12.359154929577466</c:v>
                </c:pt>
                <c:pt idx="13">
                  <c:v>11.868131868131869</c:v>
                </c:pt>
                <c:pt idx="16">
                  <c:v>14.555066079295154</c:v>
                </c:pt>
                <c:pt idx="17">
                  <c:v>15.737704918032785</c:v>
                </c:pt>
                <c:pt idx="18">
                  <c:v>15.280276816608996</c:v>
                </c:pt>
                <c:pt idx="19">
                  <c:v>16.518218623481783</c:v>
                </c:pt>
                <c:pt idx="20">
                  <c:v>15.826771653543306</c:v>
                </c:pt>
                <c:pt idx="21">
                  <c:v>14.898661567877628</c:v>
                </c:pt>
                <c:pt idx="22">
                  <c:v>14.429906542056075</c:v>
                </c:pt>
                <c:pt idx="23">
                  <c:v>15.739877300613497</c:v>
                </c:pt>
                <c:pt idx="24">
                  <c:v>16.941176470588236</c:v>
                </c:pt>
                <c:pt idx="25">
                  <c:v>16.390243902439025</c:v>
                </c:pt>
                <c:pt idx="26">
                  <c:v>17.590062111801245</c:v>
                </c:pt>
                <c:pt idx="27">
                  <c:v>16.409116175653139</c:v>
                </c:pt>
                <c:pt idx="28">
                  <c:v>15.821739130434784</c:v>
                </c:pt>
                <c:pt idx="29">
                  <c:v>17.050291159343569</c:v>
                </c:pt>
                <c:pt idx="30">
                  <c:v>16.847926267281107</c:v>
                </c:pt>
                <c:pt idx="31">
                  <c:v>16.321428571428573</c:v>
                </c:pt>
                <c:pt idx="32">
                  <c:v>16.760714182365369</c:v>
                </c:pt>
                <c:pt idx="33">
                  <c:v>19.551980232509532</c:v>
                </c:pt>
                <c:pt idx="34">
                  <c:v>21.680176379831916</c:v>
                </c:pt>
                <c:pt idx="35">
                  <c:v>21.330300473272917</c:v>
                </c:pt>
                <c:pt idx="36">
                  <c:v>20.218814878700449</c:v>
                </c:pt>
                <c:pt idx="37">
                  <c:v>22.829864891939685</c:v>
                </c:pt>
              </c:numCache>
            </c:numRef>
          </c:yVal>
          <c:smooth val="0"/>
          <c:extLst>
            <c:ext xmlns:c16="http://schemas.microsoft.com/office/drawing/2014/chart" uri="{C3380CC4-5D6E-409C-BE32-E72D297353CC}">
              <c16:uniqueId val="{00000009-0AC1-417B-BA2C-213A6726B23B}"/>
            </c:ext>
          </c:extLst>
        </c:ser>
        <c:ser>
          <c:idx val="10"/>
          <c:order val="10"/>
          <c:tx>
            <c:v>Angels</c:v>
          </c:tx>
          <c:spPr>
            <a:ln w="19050" cap="rnd">
              <a:solidFill>
                <a:schemeClr val="dk1">
                  <a:tint val="98500"/>
                </a:schemeClr>
              </a:solidFill>
              <a:round/>
            </a:ln>
            <a:effectLst/>
          </c:spPr>
          <c:marker>
            <c:symbol val="circle"/>
            <c:size val="5"/>
            <c:spPr>
              <a:solidFill>
                <a:schemeClr val="dk1">
                  <a:tint val="98500"/>
                </a:schemeClr>
              </a:solidFill>
              <a:ln w="9525">
                <a:solidFill>
                  <a:schemeClr val="dk1">
                    <a:tint val="985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1952-2012'!$X$3:$X$40</c:f>
              <c:numCache>
                <c:formatCode>"$"#,##0.00</c:formatCode>
                <c:ptCount val="38"/>
                <c:pt idx="0">
                  <c:v>14.00743494423792</c:v>
                </c:pt>
                <c:pt idx="1">
                  <c:v>13.244288224956064</c:v>
                </c:pt>
                <c:pt idx="2">
                  <c:v>14.099009900990099</c:v>
                </c:pt>
                <c:pt idx="3">
                  <c:v>12.588957055214722</c:v>
                </c:pt>
                <c:pt idx="4">
                  <c:v>12</c:v>
                </c:pt>
                <c:pt idx="5">
                  <c:v>10.572815533980581</c:v>
                </c:pt>
                <c:pt idx="6">
                  <c:v>11.089108910891088</c:v>
                </c:pt>
                <c:pt idx="7">
                  <c:v>11.316062176165802</c:v>
                </c:pt>
                <c:pt idx="8">
                  <c:v>12.506024096385545</c:v>
                </c:pt>
                <c:pt idx="9">
                  <c:v>11.98845043310876</c:v>
                </c:pt>
                <c:pt idx="10">
                  <c:v>11.576208178438664</c:v>
                </c:pt>
                <c:pt idx="11">
                  <c:v>11.364963503649637</c:v>
                </c:pt>
                <c:pt idx="12">
                  <c:v>10.964788732394368</c:v>
                </c:pt>
                <c:pt idx="13">
                  <c:v>10.529163144547761</c:v>
                </c:pt>
                <c:pt idx="16">
                  <c:v>15.436123348017624</c:v>
                </c:pt>
                <c:pt idx="17">
                  <c:v>13.719173200285102</c:v>
                </c:pt>
                <c:pt idx="18">
                  <c:v>13.320415224913495</c:v>
                </c:pt>
                <c:pt idx="19">
                  <c:v>13.05263157894737</c:v>
                </c:pt>
                <c:pt idx="20">
                  <c:v>12.692913385826772</c:v>
                </c:pt>
                <c:pt idx="21">
                  <c:v>12.910133843212236</c:v>
                </c:pt>
                <c:pt idx="22">
                  <c:v>14.474766355140186</c:v>
                </c:pt>
                <c:pt idx="23">
                  <c:v>17.418404907975457</c:v>
                </c:pt>
                <c:pt idx="24">
                  <c:v>19.001200480192075</c:v>
                </c:pt>
                <c:pt idx="25">
                  <c:v>18.383275261324041</c:v>
                </c:pt>
                <c:pt idx="26">
                  <c:v>15.476002258610956</c:v>
                </c:pt>
                <c:pt idx="27">
                  <c:v>15.728738187882156</c:v>
                </c:pt>
                <c:pt idx="28">
                  <c:v>20.830434782608698</c:v>
                </c:pt>
                <c:pt idx="29">
                  <c:v>21.090524086818423</c:v>
                </c:pt>
                <c:pt idx="30">
                  <c:v>21.333333333333329</c:v>
                </c:pt>
                <c:pt idx="31">
                  <c:v>22.583333333333329</c:v>
                </c:pt>
                <c:pt idx="32">
                  <c:v>22.559828688832937</c:v>
                </c:pt>
                <c:pt idx="33">
                  <c:v>23.163634505789521</c:v>
                </c:pt>
                <c:pt idx="34">
                  <c:v>22.429697441466974</c:v>
                </c:pt>
                <c:pt idx="35">
                  <c:v>20.835014858568439</c:v>
                </c:pt>
                <c:pt idx="36">
                  <c:v>18.276955085600985</c:v>
                </c:pt>
                <c:pt idx="37">
                  <c:v>20.603325870885129</c:v>
                </c:pt>
              </c:numCache>
            </c:numRef>
          </c:yVal>
          <c:smooth val="0"/>
          <c:extLst>
            <c:ext xmlns:c16="http://schemas.microsoft.com/office/drawing/2014/chart" uri="{C3380CC4-5D6E-409C-BE32-E72D297353CC}">
              <c16:uniqueId val="{0000000A-0AC1-417B-BA2C-213A6726B23B}"/>
            </c:ext>
          </c:extLst>
        </c:ser>
        <c:ser>
          <c:idx val="11"/>
          <c:order val="11"/>
          <c:tx>
            <c:v>Dodgers</c:v>
          </c:tx>
          <c:spPr>
            <a:ln w="19050" cap="rnd">
              <a:solidFill>
                <a:schemeClr val="dk1">
                  <a:tint val="30000"/>
                </a:schemeClr>
              </a:solidFill>
              <a:round/>
            </a:ln>
            <a:effectLst/>
          </c:spPr>
          <c:marker>
            <c:symbol val="circle"/>
            <c:size val="5"/>
            <c:spPr>
              <a:solidFill>
                <a:schemeClr val="dk1">
                  <a:tint val="30000"/>
                </a:schemeClr>
              </a:solidFill>
              <a:ln w="9525">
                <a:solidFill>
                  <a:schemeClr val="dk1">
                    <a:tint val="30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1952-2012'!$Z$3:$Z$40</c:f>
              <c:numCache>
                <c:formatCode>"$"#,##0.00</c:formatCode>
                <c:ptCount val="38"/>
                <c:pt idx="0">
                  <c:v>13.382899628252789</c:v>
                </c:pt>
                <c:pt idx="1">
                  <c:v>16.070298769771529</c:v>
                </c:pt>
                <c:pt idx="2">
                  <c:v>15.089108910891088</c:v>
                </c:pt>
                <c:pt idx="3">
                  <c:v>14.576687116564417</c:v>
                </c:pt>
                <c:pt idx="4">
                  <c:v>13.090909090909092</c:v>
                </c:pt>
                <c:pt idx="5">
                  <c:v>11.53398058252427</c:v>
                </c:pt>
                <c:pt idx="6">
                  <c:v>12.541254125412541</c:v>
                </c:pt>
                <c:pt idx="7">
                  <c:v>13.47979274611399</c:v>
                </c:pt>
                <c:pt idx="8">
                  <c:v>12.240963855421688</c:v>
                </c:pt>
                <c:pt idx="9">
                  <c:v>11.734359961501443</c:v>
                </c:pt>
                <c:pt idx="10">
                  <c:v>11.330855018587362</c:v>
                </c:pt>
                <c:pt idx="11">
                  <c:v>11.124087591240876</c:v>
                </c:pt>
                <c:pt idx="12">
                  <c:v>10.732394366197184</c:v>
                </c:pt>
                <c:pt idx="13">
                  <c:v>10.306001690617077</c:v>
                </c:pt>
                <c:pt idx="16">
                  <c:v>14.308370044052863</c:v>
                </c:pt>
                <c:pt idx="17">
                  <c:v>15.652173913043477</c:v>
                </c:pt>
                <c:pt idx="18">
                  <c:v>15.197231833910035</c:v>
                </c:pt>
                <c:pt idx="19">
                  <c:v>15.676113360323887</c:v>
                </c:pt>
                <c:pt idx="20">
                  <c:v>15.244094488188974</c:v>
                </c:pt>
                <c:pt idx="21">
                  <c:v>15.204588910133841</c:v>
                </c:pt>
                <c:pt idx="22">
                  <c:v>16.687850467289721</c:v>
                </c:pt>
                <c:pt idx="23">
                  <c:v>17.977914110429449</c:v>
                </c:pt>
                <c:pt idx="24">
                  <c:v>19.692677070828331</c:v>
                </c:pt>
                <c:pt idx="25">
                  <c:v>21.505226480836239</c:v>
                </c:pt>
                <c:pt idx="26">
                  <c:v>21.018633540372672</c:v>
                </c:pt>
                <c:pt idx="27">
                  <c:v>21.852140077821009</c:v>
                </c:pt>
                <c:pt idx="28">
                  <c:v>21.365217391304348</c:v>
                </c:pt>
                <c:pt idx="29">
                  <c:v>22.030704076230812</c:v>
                </c:pt>
                <c:pt idx="30">
                  <c:v>23.274961597542244</c:v>
                </c:pt>
                <c:pt idx="31">
                  <c:v>23.916666666666668</c:v>
                </c:pt>
                <c:pt idx="32">
                  <c:v>30.419307231530517</c:v>
                </c:pt>
                <c:pt idx="33">
                  <c:v>33.062242514038353</c:v>
                </c:pt>
                <c:pt idx="34">
                  <c:v>33.180290579247398</c:v>
                </c:pt>
                <c:pt idx="35">
                  <c:v>32.64482518252192</c:v>
                </c:pt>
                <c:pt idx="36">
                  <c:v>32.638181907094818</c:v>
                </c:pt>
                <c:pt idx="37">
                  <c:v>24.27241129994686</c:v>
                </c:pt>
              </c:numCache>
            </c:numRef>
          </c:yVal>
          <c:smooth val="0"/>
          <c:extLst>
            <c:ext xmlns:c16="http://schemas.microsoft.com/office/drawing/2014/chart" uri="{C3380CC4-5D6E-409C-BE32-E72D297353CC}">
              <c16:uniqueId val="{0000000B-0AC1-417B-BA2C-213A6726B23B}"/>
            </c:ext>
          </c:extLst>
        </c:ser>
        <c:ser>
          <c:idx val="12"/>
          <c:order val="12"/>
          <c:tx>
            <c:v>Brewers</c:v>
          </c:tx>
          <c:spPr>
            <a:ln w="19050" cap="rnd">
              <a:solidFill>
                <a:schemeClr val="dk1">
                  <a:tint val="60000"/>
                </a:schemeClr>
              </a:solidFill>
              <a:round/>
            </a:ln>
            <a:effectLst/>
          </c:spPr>
          <c:marker>
            <c:symbol val="circle"/>
            <c:size val="5"/>
            <c:spPr>
              <a:solidFill>
                <a:schemeClr val="dk1">
                  <a:tint val="60000"/>
                </a:schemeClr>
              </a:solidFill>
              <a:ln w="9525">
                <a:solidFill>
                  <a:schemeClr val="dk1">
                    <a:tint val="60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1952-2012'!$AB$3:$AB$40</c:f>
              <c:numCache>
                <c:formatCode>"$"#,##0.00</c:formatCode>
                <c:ptCount val="38"/>
                <c:pt idx="0">
                  <c:v>14.275092936802976</c:v>
                </c:pt>
                <c:pt idx="1">
                  <c:v>13.497363796133568</c:v>
                </c:pt>
                <c:pt idx="2">
                  <c:v>13.544554455445544</c:v>
                </c:pt>
                <c:pt idx="3">
                  <c:v>15.01840490797546</c:v>
                </c:pt>
                <c:pt idx="4">
                  <c:v>13.487603305785125</c:v>
                </c:pt>
                <c:pt idx="5">
                  <c:v>14.300970873786408</c:v>
                </c:pt>
                <c:pt idx="6">
                  <c:v>14.231023102310228</c:v>
                </c:pt>
                <c:pt idx="7">
                  <c:v>10.918134715025905</c:v>
                </c:pt>
                <c:pt idx="8">
                  <c:v>15.301204819277109</c:v>
                </c:pt>
                <c:pt idx="9">
                  <c:v>14.667949951876803</c:v>
                </c:pt>
                <c:pt idx="10">
                  <c:v>14.163568773234202</c:v>
                </c:pt>
                <c:pt idx="11">
                  <c:v>13.905109489051096</c:v>
                </c:pt>
                <c:pt idx="12">
                  <c:v>13.41549295774648</c:v>
                </c:pt>
                <c:pt idx="13">
                  <c:v>12.882502113271345</c:v>
                </c:pt>
                <c:pt idx="16">
                  <c:v>15.911894273127754</c:v>
                </c:pt>
                <c:pt idx="17">
                  <c:v>15.857448325017815</c:v>
                </c:pt>
                <c:pt idx="18">
                  <c:v>16.27681660899654</c:v>
                </c:pt>
                <c:pt idx="19">
                  <c:v>15.400809716599191</c:v>
                </c:pt>
                <c:pt idx="20">
                  <c:v>14.976377952755906</c:v>
                </c:pt>
                <c:pt idx="21">
                  <c:v>14.33269598470363</c:v>
                </c:pt>
                <c:pt idx="22">
                  <c:v>14.325233644859813</c:v>
                </c:pt>
                <c:pt idx="23">
                  <c:v>15.136196319018405</c:v>
                </c:pt>
                <c:pt idx="24">
                  <c:v>15.875150060024009</c:v>
                </c:pt>
                <c:pt idx="25">
                  <c:v>16.334494773519165</c:v>
                </c:pt>
                <c:pt idx="26">
                  <c:v>22.116318464144552</c:v>
                </c:pt>
                <c:pt idx="27">
                  <c:v>23.519733185102833</c:v>
                </c:pt>
                <c:pt idx="28">
                  <c:v>21.991304347826084</c:v>
                </c:pt>
                <c:pt idx="29">
                  <c:v>21.420857596611963</c:v>
                </c:pt>
                <c:pt idx="30">
                  <c:v>20.718894009216587</c:v>
                </c:pt>
                <c:pt idx="31">
                  <c:v>21.559523809523807</c:v>
                </c:pt>
                <c:pt idx="32">
                  <c:v>21.05506843765373</c:v>
                </c:pt>
                <c:pt idx="33">
                  <c:v>22.160397207656185</c:v>
                </c:pt>
                <c:pt idx="34">
                  <c:v>23.470077422542499</c:v>
                </c:pt>
                <c:pt idx="35">
                  <c:v>24.324026855486661</c:v>
                </c:pt>
                <c:pt idx="36">
                  <c:v>23.579726059064903</c:v>
                </c:pt>
                <c:pt idx="37">
                  <c:v>25.098216852356771</c:v>
                </c:pt>
              </c:numCache>
            </c:numRef>
          </c:yVal>
          <c:smooth val="0"/>
          <c:extLst>
            <c:ext xmlns:c16="http://schemas.microsoft.com/office/drawing/2014/chart" uri="{C3380CC4-5D6E-409C-BE32-E72D297353CC}">
              <c16:uniqueId val="{0000000C-0AC1-417B-BA2C-213A6726B23B}"/>
            </c:ext>
          </c:extLst>
        </c:ser>
        <c:ser>
          <c:idx val="13"/>
          <c:order val="13"/>
          <c:tx>
            <c:v>Twins</c:v>
          </c:tx>
          <c:spPr>
            <a:ln w="19050" cap="rnd">
              <a:solidFill>
                <a:schemeClr val="dk1">
                  <a:tint val="80000"/>
                </a:schemeClr>
              </a:solidFill>
              <a:round/>
            </a:ln>
            <a:effectLst/>
          </c:spPr>
          <c:marker>
            <c:symbol val="circle"/>
            <c:size val="5"/>
            <c:spPr>
              <a:solidFill>
                <a:schemeClr val="dk1">
                  <a:tint val="80000"/>
                </a:schemeClr>
              </a:solidFill>
              <a:ln w="9525">
                <a:solidFill>
                  <a:schemeClr val="dk1">
                    <a:tint val="80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1952-2012'!$AD$3:$AD$40</c:f>
              <c:numCache>
                <c:formatCode>"$"#,##0.00</c:formatCode>
                <c:ptCount val="38"/>
                <c:pt idx="0">
                  <c:v>13.962825278810408</c:v>
                </c:pt>
                <c:pt idx="1">
                  <c:v>13.202108963093146</c:v>
                </c:pt>
                <c:pt idx="2">
                  <c:v>15.287128712871286</c:v>
                </c:pt>
                <c:pt idx="3">
                  <c:v>13.54601226993865</c:v>
                </c:pt>
                <c:pt idx="4">
                  <c:v>14.611570247933885</c:v>
                </c:pt>
                <c:pt idx="5">
                  <c:v>13.194174757281553</c:v>
                </c:pt>
                <c:pt idx="6">
                  <c:v>14.125412541254125</c:v>
                </c:pt>
                <c:pt idx="7">
                  <c:v>18.031088082901555</c:v>
                </c:pt>
                <c:pt idx="8">
                  <c:v>16.963855421686748</c:v>
                </c:pt>
                <c:pt idx="9">
                  <c:v>13.859480269489893</c:v>
                </c:pt>
                <c:pt idx="10">
                  <c:v>13.382899628252789</c:v>
                </c:pt>
                <c:pt idx="11">
                  <c:v>13.138686131386862</c:v>
                </c:pt>
                <c:pt idx="12">
                  <c:v>12.67605633802817</c:v>
                </c:pt>
                <c:pt idx="13">
                  <c:v>12.172442941673712</c:v>
                </c:pt>
                <c:pt idx="16">
                  <c:v>13.973568281938325</c:v>
                </c:pt>
                <c:pt idx="17">
                  <c:v>15.275837491090519</c:v>
                </c:pt>
                <c:pt idx="18">
                  <c:v>15.213840830449827</c:v>
                </c:pt>
                <c:pt idx="19">
                  <c:v>15.222672064777329</c:v>
                </c:pt>
                <c:pt idx="20">
                  <c:v>14.803149606299211</c:v>
                </c:pt>
                <c:pt idx="21">
                  <c:v>15.541108986615679</c:v>
                </c:pt>
                <c:pt idx="22">
                  <c:v>12.291588785046731</c:v>
                </c:pt>
                <c:pt idx="23">
                  <c:v>12.103067484662578</c:v>
                </c:pt>
                <c:pt idx="24">
                  <c:v>12.187274909963987</c:v>
                </c:pt>
                <c:pt idx="25">
                  <c:v>13.003484320557492</c:v>
                </c:pt>
                <c:pt idx="26">
                  <c:v>14.676453980801806</c:v>
                </c:pt>
                <c:pt idx="27">
                  <c:v>15.715397443023901</c:v>
                </c:pt>
                <c:pt idx="28">
                  <c:v>16.956521739130434</c:v>
                </c:pt>
                <c:pt idx="29">
                  <c:v>18.320804658549498</c:v>
                </c:pt>
                <c:pt idx="30">
                  <c:v>19.969278033794161</c:v>
                </c:pt>
                <c:pt idx="31">
                  <c:v>20.547619047619051</c:v>
                </c:pt>
                <c:pt idx="32">
                  <c:v>22.305176954017998</c:v>
                </c:pt>
                <c:pt idx="33">
                  <c:v>23.052163694885813</c:v>
                </c:pt>
                <c:pt idx="34">
                  <c:v>24.275532891762261</c:v>
                </c:pt>
                <c:pt idx="35">
                  <c:v>34.636973988333267</c:v>
                </c:pt>
                <c:pt idx="36">
                  <c:v>35.252223936267164</c:v>
                </c:pt>
                <c:pt idx="37">
                  <c:v>34.537487913447215</c:v>
                </c:pt>
              </c:numCache>
            </c:numRef>
          </c:yVal>
          <c:smooth val="0"/>
          <c:extLst>
            <c:ext xmlns:c16="http://schemas.microsoft.com/office/drawing/2014/chart" uri="{C3380CC4-5D6E-409C-BE32-E72D297353CC}">
              <c16:uniqueId val="{0000000D-0AC1-417B-BA2C-213A6726B23B}"/>
            </c:ext>
          </c:extLst>
        </c:ser>
        <c:ser>
          <c:idx val="14"/>
          <c:order val="14"/>
          <c:tx>
            <c:v>Yankees</c:v>
          </c:tx>
          <c:spPr>
            <a:ln w="19050"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1952-2012'!$AF$3:$AF$40</c:f>
              <c:numCache>
                <c:formatCode>"$"#,##0.00</c:formatCode>
                <c:ptCount val="38"/>
                <c:pt idx="0">
                  <c:v>15.925650557620818</c:v>
                </c:pt>
                <c:pt idx="1">
                  <c:v>18.854130052724077</c:v>
                </c:pt>
                <c:pt idx="2">
                  <c:v>19.801980198019802</c:v>
                </c:pt>
                <c:pt idx="3">
                  <c:v>20.061349693251532</c:v>
                </c:pt>
                <c:pt idx="4">
                  <c:v>19.173553719008265</c:v>
                </c:pt>
                <c:pt idx="5">
                  <c:v>17.941747572815533</c:v>
                </c:pt>
                <c:pt idx="6">
                  <c:v>16.264026402640265</c:v>
                </c:pt>
                <c:pt idx="7">
                  <c:v>17.434196891191707</c:v>
                </c:pt>
                <c:pt idx="8">
                  <c:v>18.626506024096386</c:v>
                </c:pt>
                <c:pt idx="9">
                  <c:v>17.85563041385948</c:v>
                </c:pt>
                <c:pt idx="10">
                  <c:v>18.758364312267659</c:v>
                </c:pt>
                <c:pt idx="11">
                  <c:v>18.416058394160586</c:v>
                </c:pt>
                <c:pt idx="12">
                  <c:v>17.76760563380282</c:v>
                </c:pt>
                <c:pt idx="13">
                  <c:v>17.061707523245985</c:v>
                </c:pt>
                <c:pt idx="16">
                  <c:v>18.572687224669604</c:v>
                </c:pt>
                <c:pt idx="17">
                  <c:v>21.006414825374197</c:v>
                </c:pt>
                <c:pt idx="18">
                  <c:v>22.38892733564014</c:v>
                </c:pt>
                <c:pt idx="19">
                  <c:v>23.384615384615387</c:v>
                </c:pt>
                <c:pt idx="20">
                  <c:v>23.637795275590552</c:v>
                </c:pt>
                <c:pt idx="21">
                  <c:v>22.302103250478009</c:v>
                </c:pt>
                <c:pt idx="22">
                  <c:v>27.454205607476634</c:v>
                </c:pt>
                <c:pt idx="23">
                  <c:v>30.198773006134974</c:v>
                </c:pt>
                <c:pt idx="24">
                  <c:v>33.608643457382954</c:v>
                </c:pt>
                <c:pt idx="25">
                  <c:v>36.153310104529623</c:v>
                </c:pt>
                <c:pt idx="26">
                  <c:v>32.876341050254098</c:v>
                </c:pt>
                <c:pt idx="27">
                  <c:v>32.364647026125624</c:v>
                </c:pt>
                <c:pt idx="28">
                  <c:v>32.426086956521736</c:v>
                </c:pt>
                <c:pt idx="29">
                  <c:v>34.735839068290105</c:v>
                </c:pt>
                <c:pt idx="30">
                  <c:v>33.597542242703533</c:v>
                </c:pt>
                <c:pt idx="31">
                  <c:v>33.654761904761905</c:v>
                </c:pt>
                <c:pt idx="32">
                  <c:v>33.579303759006862</c:v>
                </c:pt>
                <c:pt idx="33">
                  <c:v>40.776022628574609</c:v>
                </c:pt>
                <c:pt idx="34">
                  <c:v>81.630674429119452</c:v>
                </c:pt>
                <c:pt idx="35">
                  <c:v>57.04589646696261</c:v>
                </c:pt>
                <c:pt idx="36">
                  <c:v>55.3003258661237</c:v>
                </c:pt>
                <c:pt idx="37">
                  <c:v>53.886425603456537</c:v>
                </c:pt>
              </c:numCache>
            </c:numRef>
          </c:yVal>
          <c:smooth val="0"/>
          <c:extLst>
            <c:ext xmlns:c16="http://schemas.microsoft.com/office/drawing/2014/chart" uri="{C3380CC4-5D6E-409C-BE32-E72D297353CC}">
              <c16:uniqueId val="{0000000E-0AC1-417B-BA2C-213A6726B23B}"/>
            </c:ext>
          </c:extLst>
        </c:ser>
        <c:ser>
          <c:idx val="15"/>
          <c:order val="15"/>
          <c:tx>
            <c:v>Mets</c:v>
          </c:tx>
          <c:spPr>
            <a:ln w="19050" cap="rnd">
              <a:solidFill>
                <a:schemeClr val="dk1">
                  <a:tint val="55000"/>
                </a:schemeClr>
              </a:solidFill>
              <a:round/>
            </a:ln>
            <a:effectLst/>
          </c:spPr>
          <c:marker>
            <c:symbol val="circle"/>
            <c:size val="5"/>
            <c:spPr>
              <a:solidFill>
                <a:schemeClr val="dk1">
                  <a:tint val="55000"/>
                </a:schemeClr>
              </a:solidFill>
              <a:ln w="9525">
                <a:solidFill>
                  <a:schemeClr val="dk1">
                    <a:tint val="55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1952-2012'!$AH$3:$AH$40</c:f>
              <c:numCache>
                <c:formatCode>"$"#,##0.00</c:formatCode>
                <c:ptCount val="38"/>
                <c:pt idx="0">
                  <c:v>14.364312267657995</c:v>
                </c:pt>
                <c:pt idx="1">
                  <c:v>13.581722319859404</c:v>
                </c:pt>
                <c:pt idx="2">
                  <c:v>14.495049504950495</c:v>
                </c:pt>
                <c:pt idx="3">
                  <c:v>13.47239263803681</c:v>
                </c:pt>
                <c:pt idx="4">
                  <c:v>13.586776859504134</c:v>
                </c:pt>
                <c:pt idx="5">
                  <c:v>12.378640776699028</c:v>
                </c:pt>
                <c:pt idx="6">
                  <c:v>11.722772277227724</c:v>
                </c:pt>
                <c:pt idx="7">
                  <c:v>11.042487046632125</c:v>
                </c:pt>
                <c:pt idx="8">
                  <c:v>13.807228915662652</c:v>
                </c:pt>
                <c:pt idx="9">
                  <c:v>13.235803657362849</c:v>
                </c:pt>
                <c:pt idx="10">
                  <c:v>15.011152416356879</c:v>
                </c:pt>
                <c:pt idx="11">
                  <c:v>14.737226277372264</c:v>
                </c:pt>
                <c:pt idx="12">
                  <c:v>14.21830985915493</c:v>
                </c:pt>
                <c:pt idx="13">
                  <c:v>13.653423499577347</c:v>
                </c:pt>
                <c:pt idx="16">
                  <c:v>18.061674008810574</c:v>
                </c:pt>
                <c:pt idx="17">
                  <c:v>18.628652886671418</c:v>
                </c:pt>
                <c:pt idx="18">
                  <c:v>18.087197231833912</c:v>
                </c:pt>
                <c:pt idx="19">
                  <c:v>17.635627530364378</c:v>
                </c:pt>
                <c:pt idx="20">
                  <c:v>17.307086614173226</c:v>
                </c:pt>
                <c:pt idx="21">
                  <c:v>18.095602294455066</c:v>
                </c:pt>
                <c:pt idx="22">
                  <c:v>19.528971962616822</c:v>
                </c:pt>
                <c:pt idx="23">
                  <c:v>23.720245398773002</c:v>
                </c:pt>
                <c:pt idx="24">
                  <c:v>28.6530612244898</c:v>
                </c:pt>
                <c:pt idx="25">
                  <c:v>33.853658536585364</c:v>
                </c:pt>
                <c:pt idx="26">
                  <c:v>30.531902879728971</c:v>
                </c:pt>
                <c:pt idx="27">
                  <c:v>30.056698165647585</c:v>
                </c:pt>
                <c:pt idx="28">
                  <c:v>30.795652173913041</c:v>
                </c:pt>
                <c:pt idx="29">
                  <c:v>29.94600317628375</c:v>
                </c:pt>
                <c:pt idx="30">
                  <c:v>29.075268817204297</c:v>
                </c:pt>
                <c:pt idx="31">
                  <c:v>30.095238095238098</c:v>
                </c:pt>
                <c:pt idx="32">
                  <c:v>32.711172844865004</c:v>
                </c:pt>
                <c:pt idx="33">
                  <c:v>37.955811112710919</c:v>
                </c:pt>
                <c:pt idx="34">
                  <c:v>41.380274731165251</c:v>
                </c:pt>
                <c:pt idx="35">
                  <c:v>35.462450012840733</c:v>
                </c:pt>
                <c:pt idx="36">
                  <c:v>33.939868142029617</c:v>
                </c:pt>
                <c:pt idx="37">
                  <c:v>28.474611705880815</c:v>
                </c:pt>
              </c:numCache>
            </c:numRef>
          </c:yVal>
          <c:smooth val="0"/>
          <c:extLst>
            <c:ext xmlns:c16="http://schemas.microsoft.com/office/drawing/2014/chart" uri="{C3380CC4-5D6E-409C-BE32-E72D297353CC}">
              <c16:uniqueId val="{0000000F-0AC1-417B-BA2C-213A6726B23B}"/>
            </c:ext>
          </c:extLst>
        </c:ser>
        <c:ser>
          <c:idx val="16"/>
          <c:order val="16"/>
          <c:tx>
            <c:v>Athletics</c:v>
          </c:tx>
          <c:spPr>
            <a:ln w="19050" cap="rnd">
              <a:solidFill>
                <a:schemeClr val="dk1">
                  <a:tint val="75000"/>
                </a:schemeClr>
              </a:solidFill>
              <a:round/>
            </a:ln>
            <a:effectLst/>
          </c:spPr>
          <c:marker>
            <c:symbol val="circle"/>
            <c:size val="5"/>
            <c:spPr>
              <a:solidFill>
                <a:schemeClr val="dk1">
                  <a:tint val="75000"/>
                </a:schemeClr>
              </a:solidFill>
              <a:ln w="9525">
                <a:solidFill>
                  <a:schemeClr val="dk1">
                    <a:tint val="75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1952-2012'!$AJ$3:$AJ$40</c:f>
              <c:numCache>
                <c:formatCode>"$"#,##0.00</c:formatCode>
                <c:ptCount val="38"/>
                <c:pt idx="0">
                  <c:v>15.390334572490707</c:v>
                </c:pt>
                <c:pt idx="1">
                  <c:v>15.732864674868191</c:v>
                </c:pt>
                <c:pt idx="2">
                  <c:v>14.772277227722773</c:v>
                </c:pt>
                <c:pt idx="3">
                  <c:v>13.730061349693251</c:v>
                </c:pt>
                <c:pt idx="4">
                  <c:v>12.330578512396697</c:v>
                </c:pt>
                <c:pt idx="5">
                  <c:v>10.864077669902912</c:v>
                </c:pt>
                <c:pt idx="6">
                  <c:v>12.488448844884488</c:v>
                </c:pt>
                <c:pt idx="7">
                  <c:v>11.912953367875646</c:v>
                </c:pt>
                <c:pt idx="8">
                  <c:v>11.542168674698795</c:v>
                </c:pt>
                <c:pt idx="9">
                  <c:v>12.727622714148218</c:v>
                </c:pt>
                <c:pt idx="10">
                  <c:v>14.118959107806692</c:v>
                </c:pt>
                <c:pt idx="11">
                  <c:v>13.86131386861314</c:v>
                </c:pt>
                <c:pt idx="12">
                  <c:v>13.37323943661972</c:v>
                </c:pt>
                <c:pt idx="13">
                  <c:v>12.841927303465766</c:v>
                </c:pt>
                <c:pt idx="16">
                  <c:v>22.132158590308372</c:v>
                </c:pt>
                <c:pt idx="17">
                  <c:v>17.174625801853171</c:v>
                </c:pt>
                <c:pt idx="18">
                  <c:v>17.422837370242213</c:v>
                </c:pt>
                <c:pt idx="19">
                  <c:v>17.198380566801617</c:v>
                </c:pt>
                <c:pt idx="20">
                  <c:v>16.724409448818896</c:v>
                </c:pt>
                <c:pt idx="21">
                  <c:v>17.346080305927341</c:v>
                </c:pt>
                <c:pt idx="22">
                  <c:v>15.745794392523363</c:v>
                </c:pt>
                <c:pt idx="23">
                  <c:v>15.577914110429447</c:v>
                </c:pt>
                <c:pt idx="24">
                  <c:v>14.549819927971189</c:v>
                </c:pt>
                <c:pt idx="25">
                  <c:v>15.818815331010454</c:v>
                </c:pt>
                <c:pt idx="26">
                  <c:v>19.067193675889328</c:v>
                </c:pt>
                <c:pt idx="27">
                  <c:v>19.931072818232352</c:v>
                </c:pt>
                <c:pt idx="28">
                  <c:v>20.413043478260871</c:v>
                </c:pt>
                <c:pt idx="29">
                  <c:v>20.950767601905767</c:v>
                </c:pt>
                <c:pt idx="30">
                  <c:v>21.701996927803375</c:v>
                </c:pt>
                <c:pt idx="31">
                  <c:v>26.30952380952381</c:v>
                </c:pt>
                <c:pt idx="32">
                  <c:v>27.641288306276582</c:v>
                </c:pt>
                <c:pt idx="33">
                  <c:v>32.549476783881325</c:v>
                </c:pt>
                <c:pt idx="34">
                  <c:v>27.195308967683893</c:v>
                </c:pt>
                <c:pt idx="35">
                  <c:v>24.257988773526062</c:v>
                </c:pt>
                <c:pt idx="36">
                  <c:v>22.960891619505734</c:v>
                </c:pt>
                <c:pt idx="37">
                  <c:v>22.620800195127053</c:v>
                </c:pt>
              </c:numCache>
            </c:numRef>
          </c:yVal>
          <c:smooth val="0"/>
          <c:extLst>
            <c:ext xmlns:c16="http://schemas.microsoft.com/office/drawing/2014/chart" uri="{C3380CC4-5D6E-409C-BE32-E72D297353CC}">
              <c16:uniqueId val="{00000010-0AC1-417B-BA2C-213A6726B23B}"/>
            </c:ext>
          </c:extLst>
        </c:ser>
        <c:ser>
          <c:idx val="17"/>
          <c:order val="17"/>
          <c:tx>
            <c:v>Phillies</c:v>
          </c:tx>
          <c:spPr>
            <a:ln w="19050" cap="rnd">
              <a:solidFill>
                <a:schemeClr val="dk1">
                  <a:tint val="98500"/>
                </a:schemeClr>
              </a:solidFill>
              <a:round/>
            </a:ln>
            <a:effectLst/>
          </c:spPr>
          <c:marker>
            <c:symbol val="circle"/>
            <c:size val="5"/>
            <c:spPr>
              <a:solidFill>
                <a:schemeClr val="dk1">
                  <a:tint val="98500"/>
                </a:schemeClr>
              </a:solidFill>
              <a:ln w="9525">
                <a:solidFill>
                  <a:schemeClr val="dk1">
                    <a:tint val="985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1952-2012'!$AL$3:$AL$40</c:f>
              <c:numCache>
                <c:formatCode>"$"#,##0.00</c:formatCode>
                <c:ptCount val="38"/>
                <c:pt idx="0">
                  <c:v>15.211895910780672</c:v>
                </c:pt>
                <c:pt idx="1">
                  <c:v>15.648506151142355</c:v>
                </c:pt>
                <c:pt idx="2">
                  <c:v>14.693069306930692</c:v>
                </c:pt>
                <c:pt idx="3">
                  <c:v>13.656441717791409</c:v>
                </c:pt>
                <c:pt idx="4">
                  <c:v>12.264462809917356</c:v>
                </c:pt>
                <c:pt idx="5">
                  <c:v>13.194174757281553</c:v>
                </c:pt>
                <c:pt idx="6">
                  <c:v>12.752475247524751</c:v>
                </c:pt>
                <c:pt idx="7">
                  <c:v>12.012435233160621</c:v>
                </c:pt>
                <c:pt idx="8">
                  <c:v>13.46987951807229</c:v>
                </c:pt>
                <c:pt idx="9">
                  <c:v>12.912415784408083</c:v>
                </c:pt>
                <c:pt idx="10">
                  <c:v>13.271375464684015</c:v>
                </c:pt>
                <c:pt idx="11">
                  <c:v>13.029197080291972</c:v>
                </c:pt>
                <c:pt idx="12">
                  <c:v>12.570422535211268</c:v>
                </c:pt>
                <c:pt idx="13">
                  <c:v>12.071005917159763</c:v>
                </c:pt>
                <c:pt idx="16">
                  <c:v>15.242290748898681</c:v>
                </c:pt>
                <c:pt idx="17">
                  <c:v>14.027084818246612</c:v>
                </c:pt>
                <c:pt idx="18">
                  <c:v>13.619377162629757</c:v>
                </c:pt>
                <c:pt idx="19">
                  <c:v>15.789473684210527</c:v>
                </c:pt>
                <c:pt idx="20">
                  <c:v>15.354330708661417</c:v>
                </c:pt>
                <c:pt idx="21">
                  <c:v>16.841300191204589</c:v>
                </c:pt>
                <c:pt idx="22">
                  <c:v>16.717757009345792</c:v>
                </c:pt>
                <c:pt idx="23">
                  <c:v>16.520245398773007</c:v>
                </c:pt>
                <c:pt idx="24">
                  <c:v>19.591836734693878</c:v>
                </c:pt>
                <c:pt idx="25">
                  <c:v>18.954703832752614</c:v>
                </c:pt>
                <c:pt idx="26">
                  <c:v>19.419536984754377</c:v>
                </c:pt>
                <c:pt idx="27">
                  <c:v>20.357976653696497</c:v>
                </c:pt>
                <c:pt idx="28">
                  <c:v>22.486956521739128</c:v>
                </c:pt>
                <c:pt idx="29">
                  <c:v>33.134992059290632</c:v>
                </c:pt>
                <c:pt idx="30">
                  <c:v>32.663594470046078</c:v>
                </c:pt>
                <c:pt idx="31">
                  <c:v>31.821428571428573</c:v>
                </c:pt>
                <c:pt idx="32">
                  <c:v>31.54208988048731</c:v>
                </c:pt>
                <c:pt idx="33">
                  <c:v>31.367886188302069</c:v>
                </c:pt>
                <c:pt idx="34">
                  <c:v>34.791201517686922</c:v>
                </c:pt>
                <c:pt idx="35">
                  <c:v>36.309938731335066</c:v>
                </c:pt>
                <c:pt idx="36">
                  <c:v>38.719830709659064</c:v>
                </c:pt>
                <c:pt idx="37">
                  <c:v>39.116004773643915</c:v>
                </c:pt>
              </c:numCache>
            </c:numRef>
          </c:yVal>
          <c:smooth val="0"/>
          <c:extLst>
            <c:ext xmlns:c16="http://schemas.microsoft.com/office/drawing/2014/chart" uri="{C3380CC4-5D6E-409C-BE32-E72D297353CC}">
              <c16:uniqueId val="{00000011-0AC1-417B-BA2C-213A6726B23B}"/>
            </c:ext>
          </c:extLst>
        </c:ser>
        <c:ser>
          <c:idx val="18"/>
          <c:order val="18"/>
          <c:tx>
            <c:v>Pirates</c:v>
          </c:tx>
          <c:spPr>
            <a:ln w="19050" cap="rnd">
              <a:solidFill>
                <a:schemeClr val="dk1">
                  <a:tint val="30000"/>
                </a:schemeClr>
              </a:solidFill>
              <a:round/>
            </a:ln>
            <a:effectLst/>
          </c:spPr>
          <c:marker>
            <c:symbol val="circle"/>
            <c:size val="5"/>
            <c:spPr>
              <a:solidFill>
                <a:schemeClr val="dk1">
                  <a:tint val="30000"/>
                </a:schemeClr>
              </a:solidFill>
              <a:ln w="9525">
                <a:solidFill>
                  <a:schemeClr val="dk1">
                    <a:tint val="30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1952-2012'!$AN$3:$AN$40</c:f>
              <c:numCache>
                <c:formatCode>"$"#,##0.00</c:formatCode>
                <c:ptCount val="38"/>
                <c:pt idx="0">
                  <c:v>15.434944237918216</c:v>
                </c:pt>
                <c:pt idx="1">
                  <c:v>14.59402460456942</c:v>
                </c:pt>
                <c:pt idx="2">
                  <c:v>14.495049504950495</c:v>
                </c:pt>
                <c:pt idx="3">
                  <c:v>16.343558282208591</c:v>
                </c:pt>
                <c:pt idx="4">
                  <c:v>14.677685950413226</c:v>
                </c:pt>
                <c:pt idx="5">
                  <c:v>13.543689320388349</c:v>
                </c:pt>
                <c:pt idx="6">
                  <c:v>13.095709570957096</c:v>
                </c:pt>
                <c:pt idx="7">
                  <c:v>12.335751295336788</c:v>
                </c:pt>
                <c:pt idx="8">
                  <c:v>11.734939759036145</c:v>
                </c:pt>
                <c:pt idx="9">
                  <c:v>13.674687199230029</c:v>
                </c:pt>
                <c:pt idx="10">
                  <c:v>13.204460966542751</c:v>
                </c:pt>
                <c:pt idx="11">
                  <c:v>12.963503649635037</c:v>
                </c:pt>
                <c:pt idx="12">
                  <c:v>12.507042253521128</c:v>
                </c:pt>
                <c:pt idx="13">
                  <c:v>12.010143702451394</c:v>
                </c:pt>
                <c:pt idx="16">
                  <c:v>13.726872246696036</c:v>
                </c:pt>
                <c:pt idx="17">
                  <c:v>15.789023521026373</c:v>
                </c:pt>
                <c:pt idx="18">
                  <c:v>16.160553633217994</c:v>
                </c:pt>
                <c:pt idx="19">
                  <c:v>15.757085020242918</c:v>
                </c:pt>
                <c:pt idx="20">
                  <c:v>15.322834645669293</c:v>
                </c:pt>
                <c:pt idx="21">
                  <c:v>15.434034416826004</c:v>
                </c:pt>
                <c:pt idx="22">
                  <c:v>14.743925233644857</c:v>
                </c:pt>
                <c:pt idx="23">
                  <c:v>13.737423312883434</c:v>
                </c:pt>
                <c:pt idx="24">
                  <c:v>15.428571428571429</c:v>
                </c:pt>
                <c:pt idx="25">
                  <c:v>16.445993031358885</c:v>
                </c:pt>
                <c:pt idx="26">
                  <c:v>26.439299830604181</c:v>
                </c:pt>
                <c:pt idx="27">
                  <c:v>27.375208449138409</c:v>
                </c:pt>
                <c:pt idx="28">
                  <c:v>25.473913043478266</c:v>
                </c:pt>
                <c:pt idx="29">
                  <c:v>21.700370566437268</c:v>
                </c:pt>
                <c:pt idx="30">
                  <c:v>20.989247311827956</c:v>
                </c:pt>
                <c:pt idx="31">
                  <c:v>20.333333333333332</c:v>
                </c:pt>
                <c:pt idx="32">
                  <c:v>19.758659605868566</c:v>
                </c:pt>
                <c:pt idx="33">
                  <c:v>19.028067421262129</c:v>
                </c:pt>
                <c:pt idx="34">
                  <c:v>17.216610654572406</c:v>
                </c:pt>
                <c:pt idx="35">
                  <c:v>16.938768022893203</c:v>
                </c:pt>
                <c:pt idx="36">
                  <c:v>16.32442573319878</c:v>
                </c:pt>
                <c:pt idx="37">
                  <c:v>16.840161328257707</c:v>
                </c:pt>
              </c:numCache>
            </c:numRef>
          </c:yVal>
          <c:smooth val="0"/>
          <c:extLst>
            <c:ext xmlns:c16="http://schemas.microsoft.com/office/drawing/2014/chart" uri="{C3380CC4-5D6E-409C-BE32-E72D297353CC}">
              <c16:uniqueId val="{00000012-0AC1-417B-BA2C-213A6726B23B}"/>
            </c:ext>
          </c:extLst>
        </c:ser>
        <c:ser>
          <c:idx val="19"/>
          <c:order val="19"/>
          <c:tx>
            <c:v>Padres</c:v>
          </c:tx>
          <c:spPr>
            <a:ln w="19050" cap="rnd">
              <a:solidFill>
                <a:schemeClr val="dk1">
                  <a:tint val="60000"/>
                </a:schemeClr>
              </a:solidFill>
              <a:round/>
            </a:ln>
            <a:effectLst/>
          </c:spPr>
          <c:marker>
            <c:symbol val="circle"/>
            <c:size val="5"/>
            <c:spPr>
              <a:solidFill>
                <a:schemeClr val="dk1">
                  <a:tint val="60000"/>
                </a:schemeClr>
              </a:solidFill>
              <a:ln w="9525">
                <a:solidFill>
                  <a:schemeClr val="dk1">
                    <a:tint val="60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1952-2012'!$AP$3:$AP$40</c:f>
              <c:numCache>
                <c:formatCode>"$"#,##0.00</c:formatCode>
                <c:ptCount val="38"/>
                <c:pt idx="0">
                  <c:v>10.21561338289963</c:v>
                </c:pt>
                <c:pt idx="1">
                  <c:v>10.755711775043936</c:v>
                </c:pt>
                <c:pt idx="2">
                  <c:v>11.04950495049505</c:v>
                </c:pt>
                <c:pt idx="3">
                  <c:v>10.269938650306749</c:v>
                </c:pt>
                <c:pt idx="4">
                  <c:v>11.041322314049586</c:v>
                </c:pt>
                <c:pt idx="5">
                  <c:v>9.7281553398058236</c:v>
                </c:pt>
                <c:pt idx="6">
                  <c:v>11.643564356435643</c:v>
                </c:pt>
                <c:pt idx="7">
                  <c:v>10.967875647668395</c:v>
                </c:pt>
                <c:pt idx="8">
                  <c:v>12.072289156626505</c:v>
                </c:pt>
                <c:pt idx="9">
                  <c:v>12.750721847930702</c:v>
                </c:pt>
                <c:pt idx="10">
                  <c:v>12.802973977695169</c:v>
                </c:pt>
                <c:pt idx="11">
                  <c:v>12.569343065693433</c:v>
                </c:pt>
                <c:pt idx="12">
                  <c:v>12.126760563380284</c:v>
                </c:pt>
                <c:pt idx="13">
                  <c:v>11.644970414201184</c:v>
                </c:pt>
                <c:pt idx="16">
                  <c:v>15.048458149779735</c:v>
                </c:pt>
                <c:pt idx="17">
                  <c:v>14.60869565217391</c:v>
                </c:pt>
                <c:pt idx="18">
                  <c:v>14.449826989619377</c:v>
                </c:pt>
                <c:pt idx="19">
                  <c:v>14.914979757085023</c:v>
                </c:pt>
                <c:pt idx="20">
                  <c:v>14.362204724409446</c:v>
                </c:pt>
                <c:pt idx="21">
                  <c:v>15.11281070745698</c:v>
                </c:pt>
                <c:pt idx="22">
                  <c:v>16.134579439252335</c:v>
                </c:pt>
                <c:pt idx="23">
                  <c:v>16.696932515337423</c:v>
                </c:pt>
                <c:pt idx="24">
                  <c:v>17.171668667466989</c:v>
                </c:pt>
                <c:pt idx="25">
                  <c:v>18.146341463414632</c:v>
                </c:pt>
                <c:pt idx="26">
                  <c:v>18.619988706945229</c:v>
                </c:pt>
                <c:pt idx="27">
                  <c:v>20.27793218454697</c:v>
                </c:pt>
                <c:pt idx="28">
                  <c:v>21.169565217391305</c:v>
                </c:pt>
                <c:pt idx="29">
                  <c:v>27.201694017998939</c:v>
                </c:pt>
                <c:pt idx="30">
                  <c:v>25.597542242703529</c:v>
                </c:pt>
                <c:pt idx="31">
                  <c:v>24.797619047619047</c:v>
                </c:pt>
                <c:pt idx="32">
                  <c:v>25.615649506612261</c:v>
                </c:pt>
                <c:pt idx="33">
                  <c:v>30.576443430885774</c:v>
                </c:pt>
                <c:pt idx="34">
                  <c:v>22.384949915399211</c:v>
                </c:pt>
                <c:pt idx="35">
                  <c:v>16.674615695050811</c:v>
                </c:pt>
                <c:pt idx="36">
                  <c:v>16.484469122739942</c:v>
                </c:pt>
                <c:pt idx="37">
                  <c:v>16.380218995269914</c:v>
                </c:pt>
              </c:numCache>
            </c:numRef>
          </c:yVal>
          <c:smooth val="0"/>
          <c:extLst>
            <c:ext xmlns:c16="http://schemas.microsoft.com/office/drawing/2014/chart" uri="{C3380CC4-5D6E-409C-BE32-E72D297353CC}">
              <c16:uniqueId val="{00000013-0AC1-417B-BA2C-213A6726B23B}"/>
            </c:ext>
          </c:extLst>
        </c:ser>
        <c:ser>
          <c:idx val="20"/>
          <c:order val="20"/>
          <c:tx>
            <c:v>Mariners</c:v>
          </c:tx>
          <c:spPr>
            <a:ln w="19050" cap="rnd">
              <a:solidFill>
                <a:schemeClr val="dk1">
                  <a:tint val="80000"/>
                </a:schemeClr>
              </a:solidFill>
              <a:round/>
            </a:ln>
            <a:effectLst/>
          </c:spPr>
          <c:marker>
            <c:symbol val="circle"/>
            <c:size val="5"/>
            <c:spPr>
              <a:solidFill>
                <a:schemeClr val="dk1">
                  <a:tint val="80000"/>
                </a:schemeClr>
              </a:solidFill>
              <a:ln w="9525">
                <a:solidFill>
                  <a:schemeClr val="dk1">
                    <a:tint val="80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1952-2012'!$AR$3:$AR$40</c:f>
              <c:numCache>
                <c:formatCode>"$"#,##0.00</c:formatCode>
                <c:ptCount val="38"/>
                <c:pt idx="2">
                  <c:v>14.970297029702969</c:v>
                </c:pt>
                <c:pt idx="3">
                  <c:v>13.914110429447851</c:v>
                </c:pt>
                <c:pt idx="4">
                  <c:v>13.157024793388432</c:v>
                </c:pt>
                <c:pt idx="5">
                  <c:v>11.708737864077669</c:v>
                </c:pt>
                <c:pt idx="6">
                  <c:v>11.986798679867984</c:v>
                </c:pt>
                <c:pt idx="7">
                  <c:v>12.435233160621761</c:v>
                </c:pt>
                <c:pt idx="8">
                  <c:v>12.216867469879521</c:v>
                </c:pt>
                <c:pt idx="9">
                  <c:v>12.843118383060633</c:v>
                </c:pt>
                <c:pt idx="10">
                  <c:v>13.271375464684015</c:v>
                </c:pt>
                <c:pt idx="11">
                  <c:v>13.029197080291972</c:v>
                </c:pt>
                <c:pt idx="12">
                  <c:v>12.570422535211268</c:v>
                </c:pt>
                <c:pt idx="13">
                  <c:v>12.071005917159763</c:v>
                </c:pt>
                <c:pt idx="16">
                  <c:v>12.334801762114539</c:v>
                </c:pt>
                <c:pt idx="17">
                  <c:v>13.650748396293656</c:v>
                </c:pt>
                <c:pt idx="18">
                  <c:v>13.220761245674741</c:v>
                </c:pt>
                <c:pt idx="19">
                  <c:v>15.757085020242918</c:v>
                </c:pt>
                <c:pt idx="20">
                  <c:v>15.322834645669293</c:v>
                </c:pt>
                <c:pt idx="21">
                  <c:v>17.728489483747609</c:v>
                </c:pt>
                <c:pt idx="22">
                  <c:v>20.037383177570092</c:v>
                </c:pt>
                <c:pt idx="23">
                  <c:v>21.99754601226994</c:v>
                </c:pt>
                <c:pt idx="24">
                  <c:v>27.385354141656666</c:v>
                </c:pt>
                <c:pt idx="25">
                  <c:v>32.655052264808361</c:v>
                </c:pt>
                <c:pt idx="26">
                  <c:v>31.14172783738001</c:v>
                </c:pt>
                <c:pt idx="27">
                  <c:v>32.818232351306278</c:v>
                </c:pt>
                <c:pt idx="28">
                  <c:v>32.086956521739133</c:v>
                </c:pt>
                <c:pt idx="29">
                  <c:v>30.505029115934359</c:v>
                </c:pt>
                <c:pt idx="30">
                  <c:v>29.505376344086024</c:v>
                </c:pt>
                <c:pt idx="31">
                  <c:v>28.583333333333336</c:v>
                </c:pt>
                <c:pt idx="32">
                  <c:v>27.791764331394507</c:v>
                </c:pt>
                <c:pt idx="33">
                  <c:v>28.190968077546525</c:v>
                </c:pt>
                <c:pt idx="34">
                  <c:v>28.560108512750716</c:v>
                </c:pt>
                <c:pt idx="35">
                  <c:v>28.099203874234142</c:v>
                </c:pt>
                <c:pt idx="36">
                  <c:v>28.167636559244951</c:v>
                </c:pt>
                <c:pt idx="37">
                  <c:v>27.596539979267753</c:v>
                </c:pt>
              </c:numCache>
            </c:numRef>
          </c:yVal>
          <c:smooth val="0"/>
          <c:extLst>
            <c:ext xmlns:c16="http://schemas.microsoft.com/office/drawing/2014/chart" uri="{C3380CC4-5D6E-409C-BE32-E72D297353CC}">
              <c16:uniqueId val="{00000014-0AC1-417B-BA2C-213A6726B23B}"/>
            </c:ext>
          </c:extLst>
        </c:ser>
        <c:ser>
          <c:idx val="21"/>
          <c:order val="21"/>
          <c:tx>
            <c:v>Giants</c:v>
          </c:tx>
          <c:spPr>
            <a:ln w="19050"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1952-2012'!$AT$3:$AT$40</c:f>
              <c:numCache>
                <c:formatCode>"$"#,##0.00</c:formatCode>
                <c:ptCount val="38"/>
                <c:pt idx="0">
                  <c:v>16.014869888475836</c:v>
                </c:pt>
                <c:pt idx="1">
                  <c:v>15.142355008787344</c:v>
                </c:pt>
                <c:pt idx="2">
                  <c:v>15.722772277227724</c:v>
                </c:pt>
                <c:pt idx="3">
                  <c:v>14.613496932515337</c:v>
                </c:pt>
                <c:pt idx="4">
                  <c:v>13.123966942148762</c:v>
                </c:pt>
                <c:pt idx="5">
                  <c:v>13.95145631067961</c:v>
                </c:pt>
                <c:pt idx="6">
                  <c:v>12.646864686468644</c:v>
                </c:pt>
                <c:pt idx="7">
                  <c:v>11.912953367875646</c:v>
                </c:pt>
                <c:pt idx="8">
                  <c:v>14.120481927710845</c:v>
                </c:pt>
                <c:pt idx="9">
                  <c:v>13.53609239653513</c:v>
                </c:pt>
                <c:pt idx="10">
                  <c:v>13.070631970260225</c:v>
                </c:pt>
                <c:pt idx="11">
                  <c:v>12.832116788321169</c:v>
                </c:pt>
                <c:pt idx="12">
                  <c:v>12.380281690140846</c:v>
                </c:pt>
                <c:pt idx="13">
                  <c:v>11.888419273034659</c:v>
                </c:pt>
                <c:pt idx="16">
                  <c:v>17.07488986784141</c:v>
                </c:pt>
                <c:pt idx="17">
                  <c:v>15.36136849607983</c:v>
                </c:pt>
                <c:pt idx="18">
                  <c:v>15.462975778546713</c:v>
                </c:pt>
                <c:pt idx="19">
                  <c:v>17.117408906882595</c:v>
                </c:pt>
                <c:pt idx="20">
                  <c:v>17.433070866141733</c:v>
                </c:pt>
                <c:pt idx="21">
                  <c:v>16.229445506692159</c:v>
                </c:pt>
                <c:pt idx="22">
                  <c:v>17.271028037383179</c:v>
                </c:pt>
                <c:pt idx="23">
                  <c:v>16.888343558282209</c:v>
                </c:pt>
                <c:pt idx="24">
                  <c:v>17.459783913565424</c:v>
                </c:pt>
                <c:pt idx="25">
                  <c:v>29.602787456445991</c:v>
                </c:pt>
                <c:pt idx="26">
                  <c:v>26.07340485601355</c:v>
                </c:pt>
                <c:pt idx="27">
                  <c:v>27.468593663146194</c:v>
                </c:pt>
                <c:pt idx="28">
                  <c:v>28.22608695652174</c:v>
                </c:pt>
                <c:pt idx="29">
                  <c:v>24.292218104817366</c:v>
                </c:pt>
                <c:pt idx="30">
                  <c:v>28.534562211981562</c:v>
                </c:pt>
                <c:pt idx="31">
                  <c:v>29.202380952380956</c:v>
                </c:pt>
                <c:pt idx="32">
                  <c:v>29.065023005469222</c:v>
                </c:pt>
                <c:pt idx="33">
                  <c:v>24.590460885356915</c:v>
                </c:pt>
                <c:pt idx="34">
                  <c:v>26.043060171438963</c:v>
                </c:pt>
                <c:pt idx="35">
                  <c:v>31.687272994093256</c:v>
                </c:pt>
                <c:pt idx="36">
                  <c:v>26.716576494071724</c:v>
                </c:pt>
                <c:pt idx="37">
                  <c:v>28.443252001358925</c:v>
                </c:pt>
              </c:numCache>
            </c:numRef>
          </c:yVal>
          <c:smooth val="0"/>
          <c:extLst>
            <c:ext xmlns:c16="http://schemas.microsoft.com/office/drawing/2014/chart" uri="{C3380CC4-5D6E-409C-BE32-E72D297353CC}">
              <c16:uniqueId val="{00000015-0AC1-417B-BA2C-213A6726B23B}"/>
            </c:ext>
          </c:extLst>
        </c:ser>
        <c:ser>
          <c:idx val="22"/>
          <c:order val="22"/>
          <c:tx>
            <c:v>Cardinals</c:v>
          </c:tx>
          <c:spPr>
            <a:ln w="19050" cap="rnd">
              <a:solidFill>
                <a:schemeClr val="dk1">
                  <a:tint val="55000"/>
                </a:schemeClr>
              </a:solidFill>
              <a:round/>
            </a:ln>
            <a:effectLst/>
          </c:spPr>
          <c:marker>
            <c:symbol val="circle"/>
            <c:size val="5"/>
            <c:spPr>
              <a:solidFill>
                <a:schemeClr val="dk1">
                  <a:tint val="55000"/>
                </a:schemeClr>
              </a:solidFill>
              <a:ln w="9525">
                <a:solidFill>
                  <a:schemeClr val="dk1">
                    <a:tint val="55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1952-2012'!$AV$3:$AV$40</c:f>
              <c:numCache>
                <c:formatCode>"$"#,##0.00</c:formatCode>
                <c:ptCount val="38"/>
                <c:pt idx="0">
                  <c:v>14.988847583643123</c:v>
                </c:pt>
                <c:pt idx="1">
                  <c:v>14.973637961335678</c:v>
                </c:pt>
                <c:pt idx="2">
                  <c:v>16.356435643564353</c:v>
                </c:pt>
                <c:pt idx="3">
                  <c:v>15.901840490797548</c:v>
                </c:pt>
                <c:pt idx="4">
                  <c:v>14.280991735537194</c:v>
                </c:pt>
                <c:pt idx="5">
                  <c:v>14.242718446601939</c:v>
                </c:pt>
                <c:pt idx="6">
                  <c:v>14.231023102310228</c:v>
                </c:pt>
                <c:pt idx="7">
                  <c:v>13.778238341968912</c:v>
                </c:pt>
                <c:pt idx="8">
                  <c:v>14.481927710843372</c:v>
                </c:pt>
                <c:pt idx="9">
                  <c:v>13.882579403272375</c:v>
                </c:pt>
                <c:pt idx="10">
                  <c:v>14.631970260223047</c:v>
                </c:pt>
                <c:pt idx="11">
                  <c:v>14.364963503649635</c:v>
                </c:pt>
                <c:pt idx="12">
                  <c:v>13.859154929577464</c:v>
                </c:pt>
                <c:pt idx="13">
                  <c:v>13.308537616229923</c:v>
                </c:pt>
                <c:pt idx="16">
                  <c:v>14.660792951541852</c:v>
                </c:pt>
                <c:pt idx="17">
                  <c:v>15.583749109052027</c:v>
                </c:pt>
                <c:pt idx="18">
                  <c:v>15.130795847750862</c:v>
                </c:pt>
                <c:pt idx="19">
                  <c:v>15.886639676113361</c:v>
                </c:pt>
                <c:pt idx="20">
                  <c:v>15.433070866141732</c:v>
                </c:pt>
                <c:pt idx="21">
                  <c:v>15.158699808795411</c:v>
                </c:pt>
                <c:pt idx="22">
                  <c:v>19.020560747663552</c:v>
                </c:pt>
                <c:pt idx="23">
                  <c:v>22.77791411042945</c:v>
                </c:pt>
                <c:pt idx="24">
                  <c:v>23.812725090036018</c:v>
                </c:pt>
                <c:pt idx="25">
                  <c:v>24.529616724738677</c:v>
                </c:pt>
                <c:pt idx="26">
                  <c:v>29.041219649915302</c:v>
                </c:pt>
                <c:pt idx="27">
                  <c:v>28.589216231239575</c:v>
                </c:pt>
                <c:pt idx="29">
                  <c:v>30.212811011116997</c:v>
                </c:pt>
                <c:pt idx="30">
                  <c:v>31.078341013824879</c:v>
                </c:pt>
                <c:pt idx="31">
                  <c:v>35.452380952380956</c:v>
                </c:pt>
                <c:pt idx="32">
                  <c:v>32.907949185403822</c:v>
                </c:pt>
                <c:pt idx="33">
                  <c:v>32.683241756965764</c:v>
                </c:pt>
                <c:pt idx="34">
                  <c:v>32.922992304357756</c:v>
                </c:pt>
                <c:pt idx="35">
                  <c:v>33.173129838206698</c:v>
                </c:pt>
                <c:pt idx="36">
                  <c:v>33.257016346653984</c:v>
                </c:pt>
                <c:pt idx="37">
                  <c:v>33.000862391874357</c:v>
                </c:pt>
              </c:numCache>
            </c:numRef>
          </c:yVal>
          <c:smooth val="0"/>
          <c:extLst>
            <c:ext xmlns:c16="http://schemas.microsoft.com/office/drawing/2014/chart" uri="{C3380CC4-5D6E-409C-BE32-E72D297353CC}">
              <c16:uniqueId val="{00000016-0AC1-417B-BA2C-213A6726B23B}"/>
            </c:ext>
          </c:extLst>
        </c:ser>
        <c:ser>
          <c:idx val="23"/>
          <c:order val="23"/>
          <c:tx>
            <c:v>Rangers</c:v>
          </c:tx>
          <c:spPr>
            <a:ln w="19050" cap="rnd">
              <a:solidFill>
                <a:schemeClr val="dk1">
                  <a:tint val="75000"/>
                </a:schemeClr>
              </a:solidFill>
              <a:round/>
            </a:ln>
            <a:effectLst/>
          </c:spPr>
          <c:marker>
            <c:symbol val="circle"/>
            <c:size val="5"/>
            <c:spPr>
              <a:solidFill>
                <a:schemeClr val="dk1">
                  <a:tint val="75000"/>
                </a:schemeClr>
              </a:solidFill>
              <a:ln w="9525">
                <a:solidFill>
                  <a:schemeClr val="dk1">
                    <a:tint val="75000"/>
                  </a:schemeClr>
                </a:solidFill>
              </a:ln>
              <a:effectLst/>
            </c:spPr>
          </c:marker>
          <c:xVal>
            <c:numRef>
              <c:f>'MLB WA Tix 1952-2012'!$A$3:$A$40</c:f>
              <c:numCache>
                <c:formatCode>General</c:formatCode>
                <c:ptCount val="3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numCache>
            </c:numRef>
          </c:xVal>
          <c:yVal>
            <c:numRef>
              <c:f>'MLB WA Tix 1952-2012'!$AX$3:$AX$40</c:f>
              <c:numCache>
                <c:formatCode>"$"#,##0.00</c:formatCode>
                <c:ptCount val="38"/>
                <c:pt idx="0">
                  <c:v>14.542750929368029</c:v>
                </c:pt>
                <c:pt idx="1">
                  <c:v>13.750439367311072</c:v>
                </c:pt>
                <c:pt idx="2">
                  <c:v>14.772277227722773</c:v>
                </c:pt>
                <c:pt idx="3">
                  <c:v>14.466257668711657</c:v>
                </c:pt>
                <c:pt idx="4">
                  <c:v>12.991735537190085</c:v>
                </c:pt>
                <c:pt idx="5">
                  <c:v>14.009708737864075</c:v>
                </c:pt>
                <c:pt idx="6">
                  <c:v>13.201320132013201</c:v>
                </c:pt>
                <c:pt idx="7">
                  <c:v>12.435233160621761</c:v>
                </c:pt>
                <c:pt idx="8">
                  <c:v>14.433734939759038</c:v>
                </c:pt>
                <c:pt idx="9">
                  <c:v>13.166506256015399</c:v>
                </c:pt>
                <c:pt idx="10">
                  <c:v>13.605947955390334</c:v>
                </c:pt>
                <c:pt idx="11">
                  <c:v>13.357664233576642</c:v>
                </c:pt>
                <c:pt idx="12">
                  <c:v>12.887323943661972</c:v>
                </c:pt>
                <c:pt idx="13">
                  <c:v>12.375316990701606</c:v>
                </c:pt>
                <c:pt idx="16">
                  <c:v>14.837004405286345</c:v>
                </c:pt>
                <c:pt idx="17">
                  <c:v>15.275837491090519</c:v>
                </c:pt>
                <c:pt idx="18">
                  <c:v>14.8318339100346</c:v>
                </c:pt>
                <c:pt idx="19">
                  <c:v>19.546558704453442</c:v>
                </c:pt>
                <c:pt idx="20">
                  <c:v>19.007874015748033</c:v>
                </c:pt>
                <c:pt idx="21">
                  <c:v>18.294455066921607</c:v>
                </c:pt>
                <c:pt idx="22">
                  <c:v>20.814953271028038</c:v>
                </c:pt>
                <c:pt idx="23">
                  <c:v>24.27975460122699</c:v>
                </c:pt>
                <c:pt idx="24">
                  <c:v>28.710684273709482</c:v>
                </c:pt>
                <c:pt idx="25">
                  <c:v>27.414634146341466</c:v>
                </c:pt>
                <c:pt idx="26">
                  <c:v>24.433653303218527</c:v>
                </c:pt>
                <c:pt idx="27">
                  <c:v>24.053362979433022</c:v>
                </c:pt>
                <c:pt idx="28">
                  <c:v>23.72608695652174</c:v>
                </c:pt>
                <c:pt idx="29">
                  <c:v>20.429857067231339</c:v>
                </c:pt>
                <c:pt idx="30">
                  <c:v>20.780337941628265</c:v>
                </c:pt>
                <c:pt idx="31">
                  <c:v>18.821428571428573</c:v>
                </c:pt>
                <c:pt idx="32">
                  <c:v>19.064154874555079</c:v>
                </c:pt>
                <c:pt idx="33">
                  <c:v>20.075893043756942</c:v>
                </c:pt>
                <c:pt idx="34">
                  <c:v>21.713737024382738</c:v>
                </c:pt>
                <c:pt idx="35">
                  <c:v>22.728106541438894</c:v>
                </c:pt>
                <c:pt idx="36">
                  <c:v>19.845380303104399</c:v>
                </c:pt>
                <c:pt idx="37">
                  <c:v>21.4186781884544</c:v>
                </c:pt>
              </c:numCache>
            </c:numRef>
          </c:yVal>
          <c:smooth val="0"/>
          <c:extLst>
            <c:ext xmlns:c16="http://schemas.microsoft.com/office/drawing/2014/chart" uri="{C3380CC4-5D6E-409C-BE32-E72D297353CC}">
              <c16:uniqueId val="{00000017-0AC1-417B-BA2C-213A6726B23B}"/>
            </c:ext>
          </c:extLst>
        </c:ser>
        <c:ser>
          <c:idx val="25"/>
          <c:order val="24"/>
          <c:tx>
            <c:v>Vertical line</c:v>
          </c:tx>
          <c:spPr>
            <a:ln w="19050" cap="rnd">
              <a:solidFill>
                <a:schemeClr val="dk1">
                  <a:tint val="30000"/>
                </a:schemeClr>
              </a:solidFill>
              <a:round/>
            </a:ln>
            <a:effectLst/>
          </c:spPr>
          <c:marker>
            <c:symbol val="circle"/>
            <c:size val="5"/>
            <c:spPr>
              <a:solidFill>
                <a:schemeClr val="dk1">
                  <a:tint val="30000"/>
                </a:schemeClr>
              </a:solidFill>
              <a:ln w="9525">
                <a:solidFill>
                  <a:schemeClr val="dk1">
                    <a:tint val="30000"/>
                  </a:schemeClr>
                </a:solidFill>
              </a:ln>
              <a:effectLst/>
            </c:spPr>
          </c:marker>
          <c:dPt>
            <c:idx val="0"/>
            <c:marker>
              <c:symbol val="none"/>
            </c:marker>
            <c:bubble3D val="0"/>
            <c:spPr>
              <a:ln w="19050" cap="rnd">
                <a:solidFill>
                  <a:schemeClr val="dk1">
                    <a:tint val="30000"/>
                  </a:schemeClr>
                </a:solidFill>
                <a:round/>
              </a:ln>
              <a:effectLst/>
            </c:spPr>
            <c:extLst>
              <c:ext xmlns:c16="http://schemas.microsoft.com/office/drawing/2014/chart" uri="{C3380CC4-5D6E-409C-BE32-E72D297353CC}">
                <c16:uniqueId val="{00000019-0AC1-417B-BA2C-213A6726B23B}"/>
              </c:ext>
            </c:extLst>
          </c:dPt>
          <c:errBars>
            <c:errDir val="y"/>
            <c:errBarType val="both"/>
            <c:errValType val="percentage"/>
            <c:noEndCap val="1"/>
            <c:val val="100"/>
            <c:spPr>
              <a:noFill/>
              <a:ln w="25400" cap="flat" cmpd="sng" algn="ctr">
                <a:solidFill>
                  <a:schemeClr val="tx1"/>
                </a:solidFill>
                <a:prstDash val="dash"/>
                <a:round/>
              </a:ln>
              <a:effectLst/>
            </c:spPr>
          </c:errBars>
          <c:errBars>
            <c:errDir val="x"/>
            <c:errBarType val="both"/>
            <c:errValType val="percentage"/>
            <c:noEndCap val="0"/>
            <c:val val="0"/>
            <c:spPr>
              <a:noFill/>
              <a:ln w="9525" cap="flat" cmpd="sng" algn="ctr">
                <a:solidFill>
                  <a:schemeClr val="tx1">
                    <a:lumMod val="65000"/>
                    <a:lumOff val="35000"/>
                  </a:schemeClr>
                </a:solidFill>
                <a:round/>
              </a:ln>
              <a:effectLst/>
            </c:spPr>
          </c:errBars>
          <c:xVal>
            <c:numLit>
              <c:formatCode>General</c:formatCode>
              <c:ptCount val="1"/>
              <c:pt idx="0">
                <c:v>2001</c:v>
              </c:pt>
            </c:numLit>
          </c:xVal>
          <c:yVal>
            <c:numRef>
              <c:f>'MLB WA Tix 1952-2012'!$AY$28</c:f>
              <c:numCache>
                <c:formatCode>"$"#,##0.00</c:formatCode>
                <c:ptCount val="1"/>
              </c:numCache>
            </c:numRef>
          </c:yVal>
          <c:smooth val="0"/>
          <c:extLst>
            <c:ext xmlns:c16="http://schemas.microsoft.com/office/drawing/2014/chart" uri="{C3380CC4-5D6E-409C-BE32-E72D297353CC}">
              <c16:uniqueId val="{0000001A-0AC1-417B-BA2C-213A6726B23B}"/>
            </c:ext>
          </c:extLst>
        </c:ser>
        <c:dLbls>
          <c:showLegendKey val="0"/>
          <c:showVal val="0"/>
          <c:showCatName val="0"/>
          <c:showSerName val="0"/>
          <c:showPercent val="0"/>
          <c:showBubbleSize val="0"/>
        </c:dLbls>
        <c:axId val="462759960"/>
        <c:axId val="462756352"/>
      </c:scatterChart>
      <c:valAx>
        <c:axId val="462759960"/>
        <c:scaling>
          <c:orientation val="minMax"/>
          <c:max val="2012"/>
          <c:min val="1975"/>
        </c:scaling>
        <c:delete val="0"/>
        <c:axPos val="b"/>
        <c:majorGridlines>
          <c:spPr>
            <a:ln w="9525" cap="flat" cmpd="sng" algn="ctr">
              <a:solidFill>
                <a:schemeClr val="tx1">
                  <a:lumMod val="50000"/>
                  <a:lumOff val="50000"/>
                </a:schemeClr>
              </a:solidFill>
              <a:round/>
            </a:ln>
            <a:effectLst/>
          </c:spPr>
        </c:majorGridlines>
        <c:title>
          <c:tx>
            <c:rich>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b="1">
                    <a:solidFill>
                      <a:schemeClr val="tx1"/>
                    </a:solidFill>
                  </a:rPr>
                  <a:t>Year</a:t>
                </a:r>
              </a:p>
            </c:rich>
          </c:tx>
          <c:overlay val="0"/>
          <c:spPr>
            <a:noFill/>
            <a:ln>
              <a:noFill/>
            </a:ln>
            <a:effectLst/>
          </c:spPr>
          <c:txPr>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462756352"/>
        <c:crosses val="autoZero"/>
        <c:crossBetween val="midCat"/>
      </c:valAx>
      <c:valAx>
        <c:axId val="462756352"/>
        <c:scaling>
          <c:orientation val="minMax"/>
          <c:max val="90"/>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b="1">
                    <a:solidFill>
                      <a:schemeClr val="tx1"/>
                    </a:solidFill>
                  </a:rPr>
                  <a:t>Avg. Ticket Price (2016 dollars)</a:t>
                </a:r>
              </a:p>
            </c:rich>
          </c:tx>
          <c:overlay val="0"/>
          <c:spPr>
            <a:noFill/>
            <a:ln>
              <a:noFill/>
            </a:ln>
            <a:effectLst/>
          </c:spPr>
          <c:txPr>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4627599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2801600" cy="7315200"/>
    <xdr:graphicFrame macro="">
      <xdr:nvGraphicFramePr>
        <xdr:cNvPr id="2" name="Chart 1">
          <a:extLst>
            <a:ext uri="{FF2B5EF4-FFF2-40B4-BE49-F238E27FC236}">
              <a16:creationId xmlns:a16="http://schemas.microsoft.com/office/drawing/2014/main" id="{21FA0F43-ABE7-4C46-BDE0-098BE3AAF06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workbookViewId="0">
      <selection activeCell="L17" sqref="L17"/>
    </sheetView>
  </sheetViews>
  <sheetFormatPr defaultRowHeight="15" x14ac:dyDescent="0.25"/>
  <sheetData>
    <row r="1" spans="1:9" x14ac:dyDescent="0.25">
      <c r="A1" s="50" t="s">
        <v>50</v>
      </c>
      <c r="B1" s="51" t="s">
        <v>60</v>
      </c>
      <c r="C1" s="51"/>
      <c r="D1" s="51"/>
      <c r="E1" s="51"/>
      <c r="F1" s="51"/>
      <c r="G1" s="51"/>
      <c r="H1" s="51"/>
      <c r="I1" s="52"/>
    </row>
    <row r="2" spans="1:9" x14ac:dyDescent="0.25">
      <c r="A2" s="53"/>
      <c r="B2" s="38"/>
      <c r="C2" s="38"/>
      <c r="D2" s="38"/>
      <c r="E2" s="38"/>
      <c r="F2" s="38"/>
      <c r="G2" s="38"/>
      <c r="H2" s="38"/>
      <c r="I2" s="54"/>
    </row>
    <row r="3" spans="1:9" x14ac:dyDescent="0.25">
      <c r="A3" s="55" t="s">
        <v>51</v>
      </c>
      <c r="B3" s="37" t="s">
        <v>61</v>
      </c>
      <c r="C3" s="37"/>
      <c r="D3" s="37"/>
      <c r="E3" s="37"/>
      <c r="F3" s="37"/>
      <c r="G3" s="37"/>
      <c r="H3" s="37"/>
      <c r="I3" s="56"/>
    </row>
    <row r="4" spans="1:9" x14ac:dyDescent="0.25">
      <c r="A4" s="57"/>
      <c r="B4" s="39"/>
      <c r="C4" s="39"/>
      <c r="D4" s="39"/>
      <c r="E4" s="39"/>
      <c r="F4" s="39"/>
      <c r="G4" s="39"/>
      <c r="H4" s="39"/>
      <c r="I4" s="58"/>
    </row>
    <row r="5" spans="1:9" ht="15.75" x14ac:dyDescent="0.25">
      <c r="A5" s="59" t="s">
        <v>52</v>
      </c>
      <c r="B5" s="40" t="s">
        <v>59</v>
      </c>
      <c r="C5" s="41"/>
      <c r="D5" s="41"/>
      <c r="E5" s="41"/>
      <c r="F5" s="41"/>
      <c r="G5" s="41"/>
      <c r="H5" s="41"/>
      <c r="I5" s="60"/>
    </row>
    <row r="6" spans="1:9" x14ac:dyDescent="0.25">
      <c r="A6" s="55" t="s">
        <v>53</v>
      </c>
      <c r="B6" s="42" t="s">
        <v>57</v>
      </c>
      <c r="C6" s="43"/>
      <c r="D6" s="43"/>
      <c r="E6" s="43"/>
      <c r="F6" s="43"/>
      <c r="G6" s="43"/>
      <c r="H6" s="43"/>
      <c r="I6" s="61"/>
    </row>
    <row r="7" spans="1:9" x14ac:dyDescent="0.25">
      <c r="A7" s="57"/>
      <c r="B7" s="44"/>
      <c r="C7" s="45"/>
      <c r="D7" s="45"/>
      <c r="E7" s="45"/>
      <c r="F7" s="45"/>
      <c r="G7" s="45"/>
      <c r="H7" s="45"/>
      <c r="I7" s="62"/>
    </row>
    <row r="8" spans="1:9" x14ac:dyDescent="0.25">
      <c r="A8" s="57"/>
      <c r="B8" s="44"/>
      <c r="C8" s="45"/>
      <c r="D8" s="45"/>
      <c r="E8" s="45"/>
      <c r="F8" s="45"/>
      <c r="G8" s="45"/>
      <c r="H8" s="45"/>
      <c r="I8" s="62"/>
    </row>
    <row r="9" spans="1:9" x14ac:dyDescent="0.25">
      <c r="A9" s="57"/>
      <c r="B9" s="44"/>
      <c r="C9" s="45"/>
      <c r="D9" s="45"/>
      <c r="E9" s="45"/>
      <c r="F9" s="45"/>
      <c r="G9" s="45"/>
      <c r="H9" s="45"/>
      <c r="I9" s="62"/>
    </row>
    <row r="10" spans="1:9" x14ac:dyDescent="0.25">
      <c r="A10" s="57"/>
      <c r="B10" s="44"/>
      <c r="C10" s="45"/>
      <c r="D10" s="45"/>
      <c r="E10" s="45"/>
      <c r="F10" s="45"/>
      <c r="G10" s="45"/>
      <c r="H10" s="45"/>
      <c r="I10" s="62"/>
    </row>
    <row r="11" spans="1:9" x14ac:dyDescent="0.25">
      <c r="A11" s="57"/>
      <c r="B11" s="44"/>
      <c r="C11" s="45"/>
      <c r="D11" s="45"/>
      <c r="E11" s="45"/>
      <c r="F11" s="45"/>
      <c r="G11" s="45"/>
      <c r="H11" s="45"/>
      <c r="I11" s="62"/>
    </row>
    <row r="12" spans="1:9" x14ac:dyDescent="0.25">
      <c r="A12" s="57"/>
      <c r="B12" s="44"/>
      <c r="C12" s="45"/>
      <c r="D12" s="45"/>
      <c r="E12" s="45"/>
      <c r="F12" s="45"/>
      <c r="G12" s="45"/>
      <c r="H12" s="45"/>
      <c r="I12" s="62"/>
    </row>
    <row r="13" spans="1:9" x14ac:dyDescent="0.25">
      <c r="A13" s="57"/>
      <c r="B13" s="44"/>
      <c r="C13" s="45"/>
      <c r="D13" s="45"/>
      <c r="E13" s="45"/>
      <c r="F13" s="45"/>
      <c r="G13" s="45"/>
      <c r="H13" s="45"/>
      <c r="I13" s="62"/>
    </row>
    <row r="14" spans="1:9" x14ac:dyDescent="0.25">
      <c r="A14" s="57"/>
      <c r="B14" s="44"/>
      <c r="C14" s="45"/>
      <c r="D14" s="45"/>
      <c r="E14" s="45"/>
      <c r="F14" s="45"/>
      <c r="G14" s="45"/>
      <c r="H14" s="45"/>
      <c r="I14" s="62"/>
    </row>
    <row r="15" spans="1:9" x14ac:dyDescent="0.25">
      <c r="A15" s="57"/>
      <c r="B15" s="44"/>
      <c r="C15" s="45"/>
      <c r="D15" s="45"/>
      <c r="E15" s="45"/>
      <c r="F15" s="45"/>
      <c r="G15" s="45"/>
      <c r="H15" s="45"/>
      <c r="I15" s="62"/>
    </row>
    <row r="16" spans="1:9" x14ac:dyDescent="0.25">
      <c r="A16" s="57"/>
      <c r="B16" s="44"/>
      <c r="C16" s="45"/>
      <c r="D16" s="45"/>
      <c r="E16" s="45"/>
      <c r="F16" s="45"/>
      <c r="G16" s="45"/>
      <c r="H16" s="45"/>
      <c r="I16" s="62"/>
    </row>
    <row r="17" spans="1:9" x14ac:dyDescent="0.25">
      <c r="A17" s="57"/>
      <c r="B17" s="44"/>
      <c r="C17" s="45"/>
      <c r="D17" s="45"/>
      <c r="E17" s="45"/>
      <c r="F17" s="45"/>
      <c r="G17" s="45"/>
      <c r="H17" s="45"/>
      <c r="I17" s="62"/>
    </row>
    <row r="18" spans="1:9" x14ac:dyDescent="0.25">
      <c r="A18" s="57"/>
      <c r="B18" s="44"/>
      <c r="C18" s="45"/>
      <c r="D18" s="45"/>
      <c r="E18" s="45"/>
      <c r="F18" s="45"/>
      <c r="G18" s="45"/>
      <c r="H18" s="45"/>
      <c r="I18" s="62"/>
    </row>
    <row r="19" spans="1:9" x14ac:dyDescent="0.25">
      <c r="A19" s="57"/>
      <c r="B19" s="44"/>
      <c r="C19" s="45"/>
      <c r="D19" s="45"/>
      <c r="E19" s="45"/>
      <c r="F19" s="45"/>
      <c r="G19" s="45"/>
      <c r="H19" s="45"/>
      <c r="I19" s="62"/>
    </row>
    <row r="20" spans="1:9" x14ac:dyDescent="0.25">
      <c r="A20" s="53"/>
      <c r="B20" s="46"/>
      <c r="C20" s="47"/>
      <c r="D20" s="47"/>
      <c r="E20" s="47"/>
      <c r="F20" s="47"/>
      <c r="G20" s="47"/>
      <c r="H20" s="47"/>
      <c r="I20" s="63"/>
    </row>
    <row r="21" spans="1:9" ht="15.75" x14ac:dyDescent="0.25">
      <c r="A21" s="53" t="s">
        <v>54</v>
      </c>
      <c r="B21" s="48">
        <v>42897</v>
      </c>
      <c r="C21" s="49"/>
      <c r="D21" s="49"/>
      <c r="E21" s="49"/>
      <c r="F21" s="49"/>
      <c r="G21" s="49"/>
      <c r="H21" s="49"/>
      <c r="I21" s="64"/>
    </row>
    <row r="22" spans="1:9" ht="15.75" x14ac:dyDescent="0.25">
      <c r="A22" s="53" t="s">
        <v>55</v>
      </c>
      <c r="B22" s="48">
        <v>43429</v>
      </c>
      <c r="C22" s="49"/>
      <c r="D22" s="49"/>
      <c r="E22" s="49"/>
      <c r="F22" s="49"/>
      <c r="G22" s="49"/>
      <c r="H22" s="49"/>
      <c r="I22" s="64"/>
    </row>
    <row r="23" spans="1:9" ht="16.5" thickBot="1" x14ac:dyDescent="0.3">
      <c r="A23" s="65" t="s">
        <v>56</v>
      </c>
      <c r="B23" s="66">
        <v>43429</v>
      </c>
      <c r="C23" s="67"/>
      <c r="D23" s="67"/>
      <c r="E23" s="67"/>
      <c r="F23" s="67"/>
      <c r="G23" s="67"/>
      <c r="H23" s="67"/>
      <c r="I23" s="68"/>
    </row>
  </sheetData>
  <mergeCells count="7">
    <mergeCell ref="B23:I23"/>
    <mergeCell ref="B1:I2"/>
    <mergeCell ref="B3:I4"/>
    <mergeCell ref="B5:I5"/>
    <mergeCell ref="B6:I20"/>
    <mergeCell ref="B21:I21"/>
    <mergeCell ref="B22:I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0"/>
  <sheetViews>
    <sheetView zoomScale="80" zoomScaleNormal="80" workbookViewId="0">
      <selection activeCell="E17" sqref="E17"/>
    </sheetView>
  </sheetViews>
  <sheetFormatPr defaultColWidth="8.85546875" defaultRowHeight="15" x14ac:dyDescent="0.25"/>
  <cols>
    <col min="1" max="2" width="8.85546875" style="1"/>
    <col min="3" max="51" width="14.7109375" style="1" customWidth="1"/>
    <col min="52" max="16384" width="8.85546875" style="1"/>
  </cols>
  <sheetData>
    <row r="1" spans="1:51" ht="15.75" thickBot="1" x14ac:dyDescent="0.3">
      <c r="A1" s="30" t="s">
        <v>58</v>
      </c>
    </row>
    <row r="2" spans="1:51" ht="15.75" thickBot="1" x14ac:dyDescent="0.3">
      <c r="A2" s="2" t="s">
        <v>0</v>
      </c>
      <c r="B2" s="3" t="s">
        <v>1</v>
      </c>
      <c r="C2" s="4" t="s">
        <v>2</v>
      </c>
      <c r="D2" s="4" t="s">
        <v>3</v>
      </c>
      <c r="E2" s="4" t="s">
        <v>4</v>
      </c>
      <c r="F2" s="5" t="s">
        <v>5</v>
      </c>
      <c r="G2" s="4" t="s">
        <v>6</v>
      </c>
      <c r="H2" s="4" t="s">
        <v>7</v>
      </c>
      <c r="I2" s="4" t="s">
        <v>8</v>
      </c>
      <c r="J2" s="4" t="s">
        <v>9</v>
      </c>
      <c r="K2" s="4" t="s">
        <v>10</v>
      </c>
      <c r="L2" s="5" t="s">
        <v>11</v>
      </c>
      <c r="M2" s="4" t="s">
        <v>12</v>
      </c>
      <c r="N2" s="4" t="s">
        <v>13</v>
      </c>
      <c r="O2" s="4" t="s">
        <v>14</v>
      </c>
      <c r="P2" s="4" t="s">
        <v>15</v>
      </c>
      <c r="Q2" s="4" t="s">
        <v>16</v>
      </c>
      <c r="R2" s="4" t="s">
        <v>17</v>
      </c>
      <c r="S2" s="5" t="s">
        <v>18</v>
      </c>
      <c r="T2" s="4" t="s">
        <v>19</v>
      </c>
      <c r="U2" s="4" t="s">
        <v>20</v>
      </c>
      <c r="V2" s="5" t="s">
        <v>21</v>
      </c>
      <c r="W2" s="4" t="s">
        <v>22</v>
      </c>
      <c r="X2" s="4" t="s">
        <v>23</v>
      </c>
      <c r="Y2" s="4" t="s">
        <v>24</v>
      </c>
      <c r="Z2" s="4" t="s">
        <v>25</v>
      </c>
      <c r="AA2" s="4" t="s">
        <v>26</v>
      </c>
      <c r="AB2" s="4" t="s">
        <v>27</v>
      </c>
      <c r="AC2" s="4" t="s">
        <v>28</v>
      </c>
      <c r="AD2" s="5" t="s">
        <v>29</v>
      </c>
      <c r="AE2" s="4" t="s">
        <v>30</v>
      </c>
      <c r="AF2" s="4" t="s">
        <v>31</v>
      </c>
      <c r="AG2" s="4" t="s">
        <v>32</v>
      </c>
      <c r="AH2" s="4" t="s">
        <v>33</v>
      </c>
      <c r="AI2" s="4" t="s">
        <v>34</v>
      </c>
      <c r="AJ2" s="5" t="s">
        <v>35</v>
      </c>
      <c r="AK2" s="4" t="s">
        <v>36</v>
      </c>
      <c r="AL2" s="4" t="s">
        <v>37</v>
      </c>
      <c r="AM2" s="4" t="s">
        <v>38</v>
      </c>
      <c r="AN2" s="4" t="s">
        <v>39</v>
      </c>
      <c r="AO2" s="4" t="s">
        <v>40</v>
      </c>
      <c r="AP2" s="4" t="s">
        <v>41</v>
      </c>
      <c r="AQ2" s="4" t="s">
        <v>42</v>
      </c>
      <c r="AR2" s="5" t="s">
        <v>43</v>
      </c>
      <c r="AS2" s="4" t="s">
        <v>44</v>
      </c>
      <c r="AT2" s="4" t="s">
        <v>45</v>
      </c>
      <c r="AU2" s="4" t="s">
        <v>46</v>
      </c>
      <c r="AV2" s="4" t="s">
        <v>47</v>
      </c>
      <c r="AW2" s="4" t="s">
        <v>48</v>
      </c>
      <c r="AX2" s="2" t="s">
        <v>49</v>
      </c>
      <c r="AY2" s="28"/>
    </row>
    <row r="3" spans="1:51" x14ac:dyDescent="0.25">
      <c r="A3" s="6">
        <v>1975</v>
      </c>
      <c r="B3" s="7">
        <v>53.8</v>
      </c>
      <c r="C3" s="10">
        <v>3.84</v>
      </c>
      <c r="D3" s="10">
        <f t="shared" ref="D3:D40" si="0">C3*240/B3</f>
        <v>17.130111524163567</v>
      </c>
      <c r="E3" s="10">
        <v>2.59</v>
      </c>
      <c r="F3" s="11">
        <f t="shared" ref="F3:F40" si="1">E3*240/B3</f>
        <v>11.553903345724907</v>
      </c>
      <c r="G3" s="10">
        <v>3.56</v>
      </c>
      <c r="H3" s="10">
        <f>G3*240/B3</f>
        <v>15.881040892193308</v>
      </c>
      <c r="I3" s="10">
        <v>2.81</v>
      </c>
      <c r="J3" s="10">
        <f>I3*240/B3</f>
        <v>12.535315985130111</v>
      </c>
      <c r="K3" s="10">
        <v>2.86</v>
      </c>
      <c r="L3" s="9">
        <f>K3*240/B3</f>
        <v>12.758364312267659</v>
      </c>
      <c r="M3" s="10">
        <v>3.88</v>
      </c>
      <c r="N3" s="8">
        <f xml:space="preserve"> M3*240/B3</f>
        <v>17.308550185873607</v>
      </c>
      <c r="O3" s="10">
        <v>3.25</v>
      </c>
      <c r="P3" s="8">
        <f>O3*240/B3</f>
        <v>14.498141263940521</v>
      </c>
      <c r="Q3" s="10">
        <v>3.06</v>
      </c>
      <c r="R3" s="8">
        <f>Q3*240/B3</f>
        <v>13.650557620817844</v>
      </c>
      <c r="S3" s="11">
        <v>3.97</v>
      </c>
      <c r="T3" s="8">
        <f>S3*240/B3</f>
        <v>17.71003717472119</v>
      </c>
      <c r="U3" s="10">
        <v>4.17</v>
      </c>
      <c r="V3" s="9">
        <f>U3*240/B3</f>
        <v>18.602230483271377</v>
      </c>
      <c r="W3" s="10">
        <v>3.14</v>
      </c>
      <c r="X3" s="8">
        <f>W3*240/B3</f>
        <v>14.00743494423792</v>
      </c>
      <c r="Y3" s="10">
        <v>3</v>
      </c>
      <c r="Z3" s="8">
        <f>Y3*240/B3</f>
        <v>13.382899628252789</v>
      </c>
      <c r="AA3" s="10">
        <v>3.2</v>
      </c>
      <c r="AB3" s="8">
        <f>AA3*240/B3</f>
        <v>14.275092936802976</v>
      </c>
      <c r="AC3" s="10">
        <v>3.13</v>
      </c>
      <c r="AD3" s="9">
        <f>AC3*240/B3</f>
        <v>13.962825278810408</v>
      </c>
      <c r="AE3" s="10">
        <v>3.57</v>
      </c>
      <c r="AF3" s="8">
        <f>AE3*240/B3</f>
        <v>15.925650557620818</v>
      </c>
      <c r="AG3" s="10">
        <v>3.22</v>
      </c>
      <c r="AH3" s="8">
        <f>AG3*240/B3</f>
        <v>14.364312267657995</v>
      </c>
      <c r="AI3" s="10">
        <v>3.45</v>
      </c>
      <c r="AJ3" s="9">
        <f>AI3*240/B3</f>
        <v>15.390334572490707</v>
      </c>
      <c r="AK3" s="10">
        <v>3.41</v>
      </c>
      <c r="AL3" s="8">
        <f>AK3*240/B3</f>
        <v>15.211895910780672</v>
      </c>
      <c r="AM3" s="10">
        <v>3.46</v>
      </c>
      <c r="AN3" s="8">
        <f>AM3*240/B3</f>
        <v>15.434944237918216</v>
      </c>
      <c r="AO3" s="10">
        <v>2.29</v>
      </c>
      <c r="AP3" s="8">
        <f>AO3*240/B3</f>
        <v>10.21561338289963</v>
      </c>
      <c r="AQ3" s="8"/>
      <c r="AR3" s="9"/>
      <c r="AS3" s="10">
        <v>3.59</v>
      </c>
      <c r="AT3" s="8">
        <f>AS3*240/B3</f>
        <v>16.014869888475836</v>
      </c>
      <c r="AU3" s="10">
        <v>3.36</v>
      </c>
      <c r="AV3" s="8">
        <f>AU3*240/B3</f>
        <v>14.988847583643123</v>
      </c>
      <c r="AW3" s="10">
        <v>3.26</v>
      </c>
      <c r="AX3" s="8">
        <f>AW3*240/B3</f>
        <v>14.542750929368029</v>
      </c>
      <c r="AY3" s="29"/>
    </row>
    <row r="4" spans="1:51" x14ac:dyDescent="0.25">
      <c r="A4" s="6">
        <f t="shared" ref="A4:A40" si="2">A3+1</f>
        <v>1976</v>
      </c>
      <c r="B4" s="7">
        <v>56.9</v>
      </c>
      <c r="C4" s="10">
        <v>3.84</v>
      </c>
      <c r="D4" s="10">
        <f t="shared" si="0"/>
        <v>16.196836555360282</v>
      </c>
      <c r="E4" s="10">
        <v>2.59</v>
      </c>
      <c r="F4" s="11">
        <f t="shared" si="1"/>
        <v>10.924428822495605</v>
      </c>
      <c r="G4" s="10">
        <v>3.76</v>
      </c>
      <c r="H4" s="10">
        <f t="shared" ref="H4:H40" si="3">G4*240/B4</f>
        <v>15.859402460456941</v>
      </c>
      <c r="I4" s="10">
        <v>2.8</v>
      </c>
      <c r="J4" s="10">
        <f t="shared" ref="J4:J40" si="4">I4*240/B4</f>
        <v>11.810193321616872</v>
      </c>
      <c r="K4" s="10">
        <v>3.28</v>
      </c>
      <c r="L4" s="9">
        <f t="shared" ref="L4:L40" si="5">K4*240/B4</f>
        <v>13.834797891036906</v>
      </c>
      <c r="M4" s="10">
        <v>3.88</v>
      </c>
      <c r="N4" s="8">
        <f t="shared" ref="N4:N40" si="6" xml:space="preserve"> M4*240/B4</f>
        <v>16.36555360281195</v>
      </c>
      <c r="O4" s="10">
        <v>3.25</v>
      </c>
      <c r="P4" s="8">
        <f t="shared" ref="P4:P40" si="7">O4*240/B4</f>
        <v>13.708260105448154</v>
      </c>
      <c r="Q4" s="10">
        <v>3.06</v>
      </c>
      <c r="R4" s="8">
        <f t="shared" ref="R4:R40" si="8">Q4*240/B4</f>
        <v>12.906854130052723</v>
      </c>
      <c r="S4" s="11">
        <v>3.97</v>
      </c>
      <c r="T4" s="8">
        <f t="shared" ref="T4:T40" si="9">S4*240/B4</f>
        <v>16.74516695957821</v>
      </c>
      <c r="U4" s="10">
        <v>4.17</v>
      </c>
      <c r="V4" s="9">
        <f t="shared" ref="V4:V40" si="10">U4*240/B4</f>
        <v>17.588752196836555</v>
      </c>
      <c r="W4" s="10">
        <v>3.14</v>
      </c>
      <c r="X4" s="8">
        <f t="shared" ref="X4:X40" si="11">W4*240/B4</f>
        <v>13.244288224956064</v>
      </c>
      <c r="Y4" s="10">
        <v>3.81</v>
      </c>
      <c r="Z4" s="8">
        <f t="shared" ref="Z4:Z40" si="12">Y4*240/B4</f>
        <v>16.070298769771529</v>
      </c>
      <c r="AA4" s="10">
        <v>3.2</v>
      </c>
      <c r="AB4" s="8">
        <f t="shared" ref="AB4:AB40" si="13">AA4*240/B4</f>
        <v>13.497363796133568</v>
      </c>
      <c r="AC4" s="10">
        <v>3.13</v>
      </c>
      <c r="AD4" s="9">
        <f t="shared" ref="AD4:AD40" si="14">AC4*240/B4</f>
        <v>13.202108963093146</v>
      </c>
      <c r="AE4" s="10">
        <v>4.47</v>
      </c>
      <c r="AF4" s="8">
        <f t="shared" ref="AF4:AF40" si="15">AE4*240/B4</f>
        <v>18.854130052724077</v>
      </c>
      <c r="AG4" s="10">
        <v>3.22</v>
      </c>
      <c r="AH4" s="8">
        <f t="shared" ref="AH4:AH40" si="16">AG4*240/B4</f>
        <v>13.581722319859404</v>
      </c>
      <c r="AI4" s="10">
        <v>3.73</v>
      </c>
      <c r="AJ4" s="9">
        <f t="shared" ref="AJ4:AJ40" si="17">AI4*240/B4</f>
        <v>15.732864674868191</v>
      </c>
      <c r="AK4" s="10">
        <v>3.71</v>
      </c>
      <c r="AL4" s="8">
        <f t="shared" ref="AL4:AL40" si="18">AK4*240/B4</f>
        <v>15.648506151142355</v>
      </c>
      <c r="AM4" s="10">
        <v>3.46</v>
      </c>
      <c r="AN4" s="8">
        <f t="shared" ref="AN4:AN40" si="19">AM4*240/B4</f>
        <v>14.59402460456942</v>
      </c>
      <c r="AO4" s="10">
        <v>2.5499999999999998</v>
      </c>
      <c r="AP4" s="8">
        <f t="shared" ref="AP4:AP40" si="20">AO4*240/B4</f>
        <v>10.755711775043936</v>
      </c>
      <c r="AQ4" s="8"/>
      <c r="AR4" s="9"/>
      <c r="AS4" s="10">
        <v>3.59</v>
      </c>
      <c r="AT4" s="8">
        <f t="shared" ref="AT4:AT40" si="21">AS4*240/B4</f>
        <v>15.142355008787344</v>
      </c>
      <c r="AU4" s="10">
        <v>3.55</v>
      </c>
      <c r="AV4" s="8">
        <f t="shared" ref="AV4:AV40" si="22">AU4*240/B4</f>
        <v>14.973637961335678</v>
      </c>
      <c r="AW4" s="10">
        <v>3.26</v>
      </c>
      <c r="AX4" s="8">
        <f t="shared" ref="AX4:AX40" si="23">AW4*240/B4</f>
        <v>13.750439367311072</v>
      </c>
      <c r="AY4" s="29"/>
    </row>
    <row r="5" spans="1:51" x14ac:dyDescent="0.25">
      <c r="A5" s="6">
        <f t="shared" si="2"/>
        <v>1977</v>
      </c>
      <c r="B5" s="7">
        <v>60.6</v>
      </c>
      <c r="C5" s="10">
        <v>3.84</v>
      </c>
      <c r="D5" s="10">
        <f t="shared" si="0"/>
        <v>15.207920792079205</v>
      </c>
      <c r="E5" s="10">
        <v>2.67</v>
      </c>
      <c r="F5" s="11">
        <f t="shared" si="1"/>
        <v>10.574257425742573</v>
      </c>
      <c r="G5" s="10">
        <v>4.26</v>
      </c>
      <c r="H5" s="10">
        <f t="shared" si="3"/>
        <v>16.871287128712872</v>
      </c>
      <c r="I5" s="10">
        <v>3</v>
      </c>
      <c r="J5" s="10">
        <f t="shared" si="4"/>
        <v>11.881188118811881</v>
      </c>
      <c r="K5" s="10">
        <v>3.73</v>
      </c>
      <c r="L5" s="9">
        <f t="shared" si="5"/>
        <v>14.772277227722773</v>
      </c>
      <c r="M5" s="10">
        <v>3.88</v>
      </c>
      <c r="N5" s="8">
        <f t="shared" si="6"/>
        <v>15.366336633663364</v>
      </c>
      <c r="O5" s="10">
        <v>3.54</v>
      </c>
      <c r="P5" s="8">
        <f t="shared" si="7"/>
        <v>14.01980198019802</v>
      </c>
      <c r="Q5" s="10">
        <v>3.36</v>
      </c>
      <c r="R5" s="8">
        <f t="shared" si="8"/>
        <v>13.306930693069306</v>
      </c>
      <c r="S5" s="11">
        <v>4.08</v>
      </c>
      <c r="T5" s="8">
        <f t="shared" si="9"/>
        <v>16.158415841584159</v>
      </c>
      <c r="U5" s="10">
        <v>4.17</v>
      </c>
      <c r="V5" s="9">
        <f t="shared" si="10"/>
        <v>16.514851485148515</v>
      </c>
      <c r="W5" s="10">
        <v>3.56</v>
      </c>
      <c r="X5" s="8">
        <f t="shared" si="11"/>
        <v>14.099009900990099</v>
      </c>
      <c r="Y5" s="10">
        <v>3.81</v>
      </c>
      <c r="Z5" s="8">
        <f t="shared" si="12"/>
        <v>15.089108910891088</v>
      </c>
      <c r="AA5" s="10">
        <v>3.42</v>
      </c>
      <c r="AB5" s="8">
        <f t="shared" si="13"/>
        <v>13.544554455445544</v>
      </c>
      <c r="AC5" s="10">
        <v>3.86</v>
      </c>
      <c r="AD5" s="9">
        <f t="shared" si="14"/>
        <v>15.287128712871286</v>
      </c>
      <c r="AE5" s="10">
        <v>5</v>
      </c>
      <c r="AF5" s="8">
        <f t="shared" si="15"/>
        <v>19.801980198019802</v>
      </c>
      <c r="AG5" s="10">
        <v>3.66</v>
      </c>
      <c r="AH5" s="8">
        <f t="shared" si="16"/>
        <v>14.495049504950495</v>
      </c>
      <c r="AI5" s="10">
        <v>3.73</v>
      </c>
      <c r="AJ5" s="9">
        <f t="shared" si="17"/>
        <v>14.772277227722773</v>
      </c>
      <c r="AK5" s="10">
        <v>3.71</v>
      </c>
      <c r="AL5" s="8">
        <f t="shared" si="18"/>
        <v>14.693069306930692</v>
      </c>
      <c r="AM5" s="10">
        <v>3.66</v>
      </c>
      <c r="AN5" s="8">
        <f t="shared" si="19"/>
        <v>14.495049504950495</v>
      </c>
      <c r="AO5" s="10">
        <v>2.79</v>
      </c>
      <c r="AP5" s="8">
        <f t="shared" si="20"/>
        <v>11.04950495049505</v>
      </c>
      <c r="AQ5" s="10">
        <v>3.78</v>
      </c>
      <c r="AR5" s="11">
        <f>AQ5*240/B5</f>
        <v>14.970297029702969</v>
      </c>
      <c r="AS5" s="10">
        <v>3.97</v>
      </c>
      <c r="AT5" s="8">
        <f t="shared" si="21"/>
        <v>15.722772277227724</v>
      </c>
      <c r="AU5" s="10">
        <v>4.13</v>
      </c>
      <c r="AV5" s="8">
        <f t="shared" si="22"/>
        <v>16.356435643564353</v>
      </c>
      <c r="AW5" s="10">
        <v>3.73</v>
      </c>
      <c r="AX5" s="8">
        <f t="shared" si="23"/>
        <v>14.772277227722773</v>
      </c>
      <c r="AY5" s="29"/>
    </row>
    <row r="6" spans="1:51" x14ac:dyDescent="0.25">
      <c r="A6" s="6">
        <f t="shared" si="2"/>
        <v>1978</v>
      </c>
      <c r="B6" s="7">
        <v>65.2</v>
      </c>
      <c r="C6" s="10">
        <v>3.84</v>
      </c>
      <c r="D6" s="10">
        <f t="shared" si="0"/>
        <v>14.134969325153373</v>
      </c>
      <c r="E6" s="10">
        <v>3.21</v>
      </c>
      <c r="F6" s="11">
        <f t="shared" si="1"/>
        <v>11.815950920245397</v>
      </c>
      <c r="G6" s="10">
        <v>4.47</v>
      </c>
      <c r="H6" s="10">
        <f t="shared" si="3"/>
        <v>16.45398773006135</v>
      </c>
      <c r="I6" s="10">
        <v>3.34</v>
      </c>
      <c r="J6" s="10">
        <f t="shared" si="4"/>
        <v>12.29447852760736</v>
      </c>
      <c r="K6" s="10">
        <v>4.08</v>
      </c>
      <c r="L6" s="9">
        <f t="shared" si="5"/>
        <v>15.01840490797546</v>
      </c>
      <c r="M6" s="10">
        <v>4.38</v>
      </c>
      <c r="N6" s="8">
        <f t="shared" si="6"/>
        <v>16.122699386503069</v>
      </c>
      <c r="O6" s="10">
        <v>4.43</v>
      </c>
      <c r="P6" s="8">
        <f t="shared" si="7"/>
        <v>16.306748466257666</v>
      </c>
      <c r="Q6" s="10">
        <v>4.3899999999999997</v>
      </c>
      <c r="R6" s="8">
        <f t="shared" si="8"/>
        <v>16.159509202453986</v>
      </c>
      <c r="S6" s="11">
        <v>4.18</v>
      </c>
      <c r="T6" s="8">
        <f t="shared" si="9"/>
        <v>15.386503067484661</v>
      </c>
      <c r="U6" s="10">
        <v>4.55</v>
      </c>
      <c r="V6" s="9">
        <f t="shared" si="10"/>
        <v>16.74846625766871</v>
      </c>
      <c r="W6" s="10">
        <v>3.42</v>
      </c>
      <c r="X6" s="8">
        <f t="shared" si="11"/>
        <v>12.588957055214722</v>
      </c>
      <c r="Y6" s="10">
        <v>3.96</v>
      </c>
      <c r="Z6" s="8">
        <f t="shared" si="12"/>
        <v>14.576687116564417</v>
      </c>
      <c r="AA6" s="10">
        <v>4.08</v>
      </c>
      <c r="AB6" s="8">
        <f t="shared" si="13"/>
        <v>15.01840490797546</v>
      </c>
      <c r="AC6" s="10">
        <v>3.68</v>
      </c>
      <c r="AD6" s="9">
        <f t="shared" si="14"/>
        <v>13.54601226993865</v>
      </c>
      <c r="AE6" s="10">
        <v>5.45</v>
      </c>
      <c r="AF6" s="8">
        <f t="shared" si="15"/>
        <v>20.061349693251532</v>
      </c>
      <c r="AG6" s="10">
        <v>3.66</v>
      </c>
      <c r="AH6" s="8">
        <f t="shared" si="16"/>
        <v>13.47239263803681</v>
      </c>
      <c r="AI6" s="10">
        <v>3.73</v>
      </c>
      <c r="AJ6" s="9">
        <f t="shared" si="17"/>
        <v>13.730061349693251</v>
      </c>
      <c r="AK6" s="10">
        <v>3.71</v>
      </c>
      <c r="AL6" s="8">
        <f t="shared" si="18"/>
        <v>13.656441717791409</v>
      </c>
      <c r="AM6" s="10">
        <v>4.4400000000000004</v>
      </c>
      <c r="AN6" s="8">
        <f t="shared" si="19"/>
        <v>16.343558282208591</v>
      </c>
      <c r="AO6" s="10">
        <v>2.79</v>
      </c>
      <c r="AP6" s="8">
        <f t="shared" si="20"/>
        <v>10.269938650306749</v>
      </c>
      <c r="AQ6" s="10">
        <v>3.78</v>
      </c>
      <c r="AR6" s="11">
        <f t="shared" ref="AR6:AR40" si="24">AQ6*240/B6</f>
        <v>13.914110429447851</v>
      </c>
      <c r="AS6" s="10">
        <v>3.97</v>
      </c>
      <c r="AT6" s="8">
        <f t="shared" si="21"/>
        <v>14.613496932515337</v>
      </c>
      <c r="AU6" s="10">
        <v>4.32</v>
      </c>
      <c r="AV6" s="8">
        <f t="shared" si="22"/>
        <v>15.901840490797548</v>
      </c>
      <c r="AW6" s="10">
        <v>3.93</v>
      </c>
      <c r="AX6" s="8">
        <f t="shared" si="23"/>
        <v>14.466257668711657</v>
      </c>
      <c r="AY6" s="29"/>
    </row>
    <row r="7" spans="1:51" x14ac:dyDescent="0.25">
      <c r="A7" s="6">
        <f t="shared" si="2"/>
        <v>1979</v>
      </c>
      <c r="B7" s="7">
        <v>72.599999999999994</v>
      </c>
      <c r="C7" s="10">
        <v>3.84</v>
      </c>
      <c r="D7" s="10">
        <f t="shared" si="0"/>
        <v>12.694214876033058</v>
      </c>
      <c r="E7" s="10">
        <v>3.75</v>
      </c>
      <c r="F7" s="11">
        <f t="shared" si="1"/>
        <v>12.396694214876034</v>
      </c>
      <c r="G7" s="10">
        <v>4.47</v>
      </c>
      <c r="H7" s="10">
        <f t="shared" si="3"/>
        <v>14.776859504132233</v>
      </c>
      <c r="I7" s="10">
        <v>3.84</v>
      </c>
      <c r="J7" s="10">
        <f t="shared" si="4"/>
        <v>12.694214876033058</v>
      </c>
      <c r="K7" s="10">
        <v>4.26</v>
      </c>
      <c r="L7" s="9">
        <f t="shared" si="5"/>
        <v>14.082644628099175</v>
      </c>
      <c r="M7" s="10">
        <v>4.38</v>
      </c>
      <c r="N7" s="8">
        <f t="shared" si="6"/>
        <v>14.479338842975208</v>
      </c>
      <c r="O7" s="10">
        <v>4.49</v>
      </c>
      <c r="P7" s="8">
        <f t="shared" si="7"/>
        <v>14.842975206611573</v>
      </c>
      <c r="Q7" s="10">
        <v>4.3899999999999997</v>
      </c>
      <c r="R7" s="8">
        <f t="shared" si="8"/>
        <v>14.512396694214877</v>
      </c>
      <c r="S7" s="11">
        <v>4.43</v>
      </c>
      <c r="T7" s="8">
        <f t="shared" si="9"/>
        <v>14.644628099173552</v>
      </c>
      <c r="U7" s="10">
        <v>4.55</v>
      </c>
      <c r="V7" s="9">
        <f t="shared" si="10"/>
        <v>15.041322314049587</v>
      </c>
      <c r="W7" s="10">
        <v>3.63</v>
      </c>
      <c r="X7" s="8">
        <f t="shared" si="11"/>
        <v>12</v>
      </c>
      <c r="Y7" s="10">
        <v>3.96</v>
      </c>
      <c r="Z7" s="8">
        <f t="shared" si="12"/>
        <v>13.090909090909092</v>
      </c>
      <c r="AA7" s="10">
        <v>4.08</v>
      </c>
      <c r="AB7" s="8">
        <f t="shared" si="13"/>
        <v>13.487603305785125</v>
      </c>
      <c r="AC7" s="10">
        <v>4.42</v>
      </c>
      <c r="AD7" s="9">
        <f t="shared" si="14"/>
        <v>14.611570247933885</v>
      </c>
      <c r="AE7" s="10">
        <v>5.8</v>
      </c>
      <c r="AF7" s="8">
        <f t="shared" si="15"/>
        <v>19.173553719008265</v>
      </c>
      <c r="AG7" s="10">
        <v>4.1100000000000003</v>
      </c>
      <c r="AH7" s="8">
        <f t="shared" si="16"/>
        <v>13.586776859504134</v>
      </c>
      <c r="AI7" s="10">
        <v>3.73</v>
      </c>
      <c r="AJ7" s="9">
        <f t="shared" si="17"/>
        <v>12.330578512396697</v>
      </c>
      <c r="AK7" s="10">
        <v>3.71</v>
      </c>
      <c r="AL7" s="8">
        <f t="shared" si="18"/>
        <v>12.264462809917356</v>
      </c>
      <c r="AM7" s="10">
        <v>4.4400000000000004</v>
      </c>
      <c r="AN7" s="8">
        <f t="shared" si="19"/>
        <v>14.677685950413226</v>
      </c>
      <c r="AO7" s="10">
        <v>3.34</v>
      </c>
      <c r="AP7" s="8">
        <f t="shared" si="20"/>
        <v>11.041322314049586</v>
      </c>
      <c r="AQ7" s="10">
        <v>3.98</v>
      </c>
      <c r="AR7" s="11">
        <f t="shared" si="24"/>
        <v>13.157024793388432</v>
      </c>
      <c r="AS7" s="10">
        <v>3.97</v>
      </c>
      <c r="AT7" s="8">
        <f t="shared" si="21"/>
        <v>13.123966942148762</v>
      </c>
      <c r="AU7" s="10">
        <v>4.32</v>
      </c>
      <c r="AV7" s="8">
        <f t="shared" si="22"/>
        <v>14.280991735537194</v>
      </c>
      <c r="AW7" s="10">
        <v>3.93</v>
      </c>
      <c r="AX7" s="8">
        <f t="shared" si="23"/>
        <v>12.991735537190085</v>
      </c>
      <c r="AY7" s="29"/>
    </row>
    <row r="8" spans="1:51" x14ac:dyDescent="0.25">
      <c r="A8" s="6">
        <f t="shared" si="2"/>
        <v>1980</v>
      </c>
      <c r="B8" s="7">
        <v>82.4</v>
      </c>
      <c r="C8" s="10">
        <v>3.84</v>
      </c>
      <c r="D8" s="10">
        <f t="shared" si="0"/>
        <v>11.184466019417474</v>
      </c>
      <c r="E8" s="10">
        <v>3.98</v>
      </c>
      <c r="F8" s="11">
        <f t="shared" si="1"/>
        <v>11.592233009708737</v>
      </c>
      <c r="G8" s="10">
        <v>4.8899999999999997</v>
      </c>
      <c r="H8" s="10">
        <f t="shared" si="3"/>
        <v>14.242718446601939</v>
      </c>
      <c r="I8" s="10">
        <v>4.32</v>
      </c>
      <c r="J8" s="10">
        <f t="shared" si="4"/>
        <v>12.582524271844662</v>
      </c>
      <c r="K8" s="10">
        <v>4.8600000000000003</v>
      </c>
      <c r="L8" s="9">
        <f t="shared" si="5"/>
        <v>14.155339805825243</v>
      </c>
      <c r="M8" s="10">
        <v>4.8099999999999996</v>
      </c>
      <c r="N8" s="8">
        <f t="shared" si="6"/>
        <v>14.009708737864075</v>
      </c>
      <c r="O8" s="10">
        <v>4.5</v>
      </c>
      <c r="P8" s="8">
        <f t="shared" si="7"/>
        <v>13.106796116504853</v>
      </c>
      <c r="Q8" s="10">
        <v>4.75</v>
      </c>
      <c r="R8" s="8">
        <f t="shared" si="8"/>
        <v>13.834951456310678</v>
      </c>
      <c r="S8" s="11">
        <v>4.9000000000000004</v>
      </c>
      <c r="T8" s="8">
        <f t="shared" si="9"/>
        <v>14.271844660194175</v>
      </c>
      <c r="U8" s="10">
        <v>4.54</v>
      </c>
      <c r="V8" s="9">
        <f t="shared" si="10"/>
        <v>13.223300970873785</v>
      </c>
      <c r="W8" s="10">
        <v>3.63</v>
      </c>
      <c r="X8" s="8">
        <f t="shared" si="11"/>
        <v>10.572815533980581</v>
      </c>
      <c r="Y8" s="10">
        <v>3.96</v>
      </c>
      <c r="Z8" s="8">
        <f t="shared" si="12"/>
        <v>11.53398058252427</v>
      </c>
      <c r="AA8" s="10">
        <v>4.91</v>
      </c>
      <c r="AB8" s="8">
        <f t="shared" si="13"/>
        <v>14.300970873786408</v>
      </c>
      <c r="AC8" s="10">
        <v>4.53</v>
      </c>
      <c r="AD8" s="9">
        <f t="shared" si="14"/>
        <v>13.194174757281553</v>
      </c>
      <c r="AE8" s="10">
        <v>6.16</v>
      </c>
      <c r="AF8" s="8">
        <f t="shared" si="15"/>
        <v>17.941747572815533</v>
      </c>
      <c r="AG8" s="10">
        <v>4.25</v>
      </c>
      <c r="AH8" s="8">
        <f t="shared" si="16"/>
        <v>12.378640776699028</v>
      </c>
      <c r="AI8" s="10">
        <v>3.73</v>
      </c>
      <c r="AJ8" s="9">
        <f t="shared" si="17"/>
        <v>10.864077669902912</v>
      </c>
      <c r="AK8" s="10">
        <v>4.53</v>
      </c>
      <c r="AL8" s="8">
        <f t="shared" si="18"/>
        <v>13.194174757281553</v>
      </c>
      <c r="AM8" s="10">
        <v>4.6500000000000004</v>
      </c>
      <c r="AN8" s="8">
        <f t="shared" si="19"/>
        <v>13.543689320388349</v>
      </c>
      <c r="AO8" s="10">
        <v>3.34</v>
      </c>
      <c r="AP8" s="8">
        <f t="shared" si="20"/>
        <v>9.7281553398058236</v>
      </c>
      <c r="AQ8" s="10">
        <v>4.0199999999999996</v>
      </c>
      <c r="AR8" s="11">
        <f t="shared" si="24"/>
        <v>11.708737864077669</v>
      </c>
      <c r="AS8" s="10">
        <v>4.79</v>
      </c>
      <c r="AT8" s="8">
        <f t="shared" si="21"/>
        <v>13.95145631067961</v>
      </c>
      <c r="AU8" s="10">
        <v>4.8899999999999997</v>
      </c>
      <c r="AV8" s="8">
        <f t="shared" si="22"/>
        <v>14.242718446601939</v>
      </c>
      <c r="AW8" s="10">
        <v>4.8099999999999996</v>
      </c>
      <c r="AX8" s="8">
        <f t="shared" si="23"/>
        <v>14.009708737864075</v>
      </c>
      <c r="AY8" s="29"/>
    </row>
    <row r="9" spans="1:51" x14ac:dyDescent="0.25">
      <c r="A9" s="6">
        <f t="shared" si="2"/>
        <v>1981</v>
      </c>
      <c r="B9" s="7">
        <v>90.9</v>
      </c>
      <c r="C9" s="10">
        <v>4.99</v>
      </c>
      <c r="D9" s="10">
        <f t="shared" si="0"/>
        <v>13.174917491749175</v>
      </c>
      <c r="E9" s="10">
        <v>5.0199999999999996</v>
      </c>
      <c r="F9" s="11">
        <f t="shared" si="1"/>
        <v>13.254125412541253</v>
      </c>
      <c r="G9" s="10">
        <v>5.39</v>
      </c>
      <c r="H9" s="10">
        <f t="shared" si="3"/>
        <v>14.231023102310228</v>
      </c>
      <c r="I9" s="10">
        <v>4.9000000000000004</v>
      </c>
      <c r="J9" s="10">
        <f t="shared" si="4"/>
        <v>12.937293729372936</v>
      </c>
      <c r="K9" s="10">
        <v>4.8600000000000003</v>
      </c>
      <c r="L9" s="9">
        <f t="shared" si="5"/>
        <v>12.831683168316832</v>
      </c>
      <c r="M9" s="10">
        <v>5.24</v>
      </c>
      <c r="N9" s="8">
        <f t="shared" si="6"/>
        <v>13.834983498349835</v>
      </c>
      <c r="O9" s="10">
        <v>4.78</v>
      </c>
      <c r="P9" s="8">
        <f t="shared" si="7"/>
        <v>12.62046204620462</v>
      </c>
      <c r="Q9" s="10">
        <v>5.67</v>
      </c>
      <c r="R9" s="8">
        <f t="shared" si="8"/>
        <v>14.970297029702969</v>
      </c>
      <c r="S9" s="11">
        <v>4.5999999999999996</v>
      </c>
      <c r="T9" s="8">
        <f t="shared" si="9"/>
        <v>12.145214521452145</v>
      </c>
      <c r="U9" s="10">
        <v>4.79</v>
      </c>
      <c r="V9" s="9">
        <f t="shared" si="10"/>
        <v>12.646864686468644</v>
      </c>
      <c r="W9" s="10">
        <v>4.2</v>
      </c>
      <c r="X9" s="8">
        <f t="shared" si="11"/>
        <v>11.089108910891088</v>
      </c>
      <c r="Y9" s="10">
        <v>4.75</v>
      </c>
      <c r="Z9" s="8">
        <f t="shared" si="12"/>
        <v>12.541254125412541</v>
      </c>
      <c r="AA9" s="10">
        <v>5.39</v>
      </c>
      <c r="AB9" s="8">
        <f t="shared" si="13"/>
        <v>14.231023102310228</v>
      </c>
      <c r="AC9" s="10">
        <v>5.35</v>
      </c>
      <c r="AD9" s="9">
        <f t="shared" si="14"/>
        <v>14.125412541254125</v>
      </c>
      <c r="AE9" s="10">
        <v>6.16</v>
      </c>
      <c r="AF9" s="8">
        <f t="shared" si="15"/>
        <v>16.264026402640265</v>
      </c>
      <c r="AG9" s="10">
        <v>4.4400000000000004</v>
      </c>
      <c r="AH9" s="8">
        <f t="shared" si="16"/>
        <v>11.722772277227724</v>
      </c>
      <c r="AI9" s="10">
        <v>4.7300000000000004</v>
      </c>
      <c r="AJ9" s="9">
        <f t="shared" si="17"/>
        <v>12.488448844884488</v>
      </c>
      <c r="AK9" s="10">
        <v>4.83</v>
      </c>
      <c r="AL9" s="8">
        <f t="shared" si="18"/>
        <v>12.752475247524751</v>
      </c>
      <c r="AM9" s="10">
        <v>4.96</v>
      </c>
      <c r="AN9" s="8">
        <f t="shared" si="19"/>
        <v>13.095709570957096</v>
      </c>
      <c r="AO9" s="10">
        <v>4.41</v>
      </c>
      <c r="AP9" s="8">
        <f t="shared" si="20"/>
        <v>11.643564356435643</v>
      </c>
      <c r="AQ9" s="10">
        <v>4.54</v>
      </c>
      <c r="AR9" s="11">
        <f t="shared" si="24"/>
        <v>11.986798679867984</v>
      </c>
      <c r="AS9" s="10">
        <v>4.79</v>
      </c>
      <c r="AT9" s="8">
        <f t="shared" si="21"/>
        <v>12.646864686468644</v>
      </c>
      <c r="AU9" s="10">
        <v>5.39</v>
      </c>
      <c r="AV9" s="8">
        <f t="shared" si="22"/>
        <v>14.231023102310228</v>
      </c>
      <c r="AW9" s="10">
        <v>5</v>
      </c>
      <c r="AX9" s="8">
        <f t="shared" si="23"/>
        <v>13.201320132013201</v>
      </c>
      <c r="AY9" s="29"/>
    </row>
    <row r="10" spans="1:51" x14ac:dyDescent="0.25">
      <c r="A10" s="6">
        <f t="shared" si="2"/>
        <v>1982</v>
      </c>
      <c r="B10" s="7">
        <v>96.5</v>
      </c>
      <c r="C10" s="10">
        <v>4.54</v>
      </c>
      <c r="D10" s="10">
        <f t="shared" si="0"/>
        <v>11.291191709844558</v>
      </c>
      <c r="E10" s="10">
        <v>5.69</v>
      </c>
      <c r="F10" s="11">
        <f t="shared" si="1"/>
        <v>14.151295336787566</v>
      </c>
      <c r="G10" s="10">
        <v>5.39</v>
      </c>
      <c r="H10" s="10">
        <f t="shared" si="3"/>
        <v>13.405181347150258</v>
      </c>
      <c r="I10" s="10">
        <v>4.37</v>
      </c>
      <c r="J10" s="10">
        <f t="shared" si="4"/>
        <v>10.86839378238342</v>
      </c>
      <c r="K10" s="10">
        <v>4.8600000000000003</v>
      </c>
      <c r="L10" s="9">
        <f t="shared" si="5"/>
        <v>12.087046632124354</v>
      </c>
      <c r="M10" s="10">
        <v>5.24</v>
      </c>
      <c r="N10" s="8">
        <f t="shared" si="6"/>
        <v>13.032124352331607</v>
      </c>
      <c r="O10" s="10">
        <v>4.78</v>
      </c>
      <c r="P10" s="8">
        <f t="shared" si="7"/>
        <v>11.888082901554405</v>
      </c>
      <c r="Q10" s="10">
        <v>6.08</v>
      </c>
      <c r="R10" s="8">
        <f t="shared" si="8"/>
        <v>15.121243523316062</v>
      </c>
      <c r="S10" s="11">
        <v>5.31</v>
      </c>
      <c r="T10" s="8">
        <f t="shared" si="9"/>
        <v>13.206217616580309</v>
      </c>
      <c r="U10" s="10">
        <v>4.79</v>
      </c>
      <c r="V10" s="9">
        <f t="shared" si="10"/>
        <v>11.912953367875646</v>
      </c>
      <c r="W10" s="10">
        <v>4.55</v>
      </c>
      <c r="X10" s="8">
        <f t="shared" si="11"/>
        <v>11.316062176165802</v>
      </c>
      <c r="Y10" s="10">
        <v>5.42</v>
      </c>
      <c r="Z10" s="8">
        <f t="shared" si="12"/>
        <v>13.47979274611399</v>
      </c>
      <c r="AA10" s="10">
        <v>4.3899999999999997</v>
      </c>
      <c r="AB10" s="8">
        <f t="shared" si="13"/>
        <v>10.918134715025905</v>
      </c>
      <c r="AC10" s="10">
        <v>7.25</v>
      </c>
      <c r="AD10" s="9">
        <f t="shared" si="14"/>
        <v>18.031088082901555</v>
      </c>
      <c r="AE10" s="10">
        <v>7.01</v>
      </c>
      <c r="AF10" s="8">
        <f t="shared" si="15"/>
        <v>17.434196891191707</v>
      </c>
      <c r="AG10" s="10">
        <v>4.4400000000000004</v>
      </c>
      <c r="AH10" s="8">
        <f t="shared" si="16"/>
        <v>11.042487046632125</v>
      </c>
      <c r="AI10" s="10">
        <v>4.79</v>
      </c>
      <c r="AJ10" s="9">
        <f t="shared" si="17"/>
        <v>11.912953367875646</v>
      </c>
      <c r="AK10" s="10">
        <v>4.83</v>
      </c>
      <c r="AL10" s="8">
        <f t="shared" si="18"/>
        <v>12.012435233160621</v>
      </c>
      <c r="AM10" s="10">
        <v>4.96</v>
      </c>
      <c r="AN10" s="8">
        <f t="shared" si="19"/>
        <v>12.335751295336788</v>
      </c>
      <c r="AO10" s="10">
        <v>4.41</v>
      </c>
      <c r="AP10" s="8">
        <f t="shared" si="20"/>
        <v>10.967875647668395</v>
      </c>
      <c r="AQ10" s="10">
        <v>5</v>
      </c>
      <c r="AR10" s="11">
        <f t="shared" si="24"/>
        <v>12.435233160621761</v>
      </c>
      <c r="AS10" s="10">
        <v>4.79</v>
      </c>
      <c r="AT10" s="8">
        <f t="shared" si="21"/>
        <v>11.912953367875646</v>
      </c>
      <c r="AU10" s="10">
        <v>5.54</v>
      </c>
      <c r="AV10" s="8">
        <f t="shared" si="22"/>
        <v>13.778238341968912</v>
      </c>
      <c r="AW10" s="10">
        <v>5</v>
      </c>
      <c r="AX10" s="8">
        <f t="shared" si="23"/>
        <v>12.435233160621761</v>
      </c>
      <c r="AY10" s="29"/>
    </row>
    <row r="11" spans="1:51" x14ac:dyDescent="0.25">
      <c r="A11" s="6">
        <f t="shared" si="2"/>
        <v>1983</v>
      </c>
      <c r="B11" s="7">
        <v>99.6</v>
      </c>
      <c r="C11" s="10">
        <v>5.59</v>
      </c>
      <c r="D11" s="10">
        <f t="shared" si="0"/>
        <v>13.46987951807229</v>
      </c>
      <c r="E11" s="10">
        <v>5.69</v>
      </c>
      <c r="F11" s="11">
        <f t="shared" si="1"/>
        <v>13.710843373493978</v>
      </c>
      <c r="G11" s="10">
        <v>5.39</v>
      </c>
      <c r="H11" s="10">
        <f t="shared" si="3"/>
        <v>12.987951807228916</v>
      </c>
      <c r="I11" s="10">
        <v>5.45</v>
      </c>
      <c r="J11" s="10">
        <f t="shared" si="4"/>
        <v>13.132530120481928</v>
      </c>
      <c r="K11" s="10">
        <v>5.41</v>
      </c>
      <c r="L11" s="9">
        <f t="shared" si="5"/>
        <v>13.036144578313255</v>
      </c>
      <c r="M11" s="10">
        <v>5.89</v>
      </c>
      <c r="N11" s="8">
        <f t="shared" si="6"/>
        <v>14.19277108433735</v>
      </c>
      <c r="O11" s="10">
        <v>5.56</v>
      </c>
      <c r="P11" s="8">
        <f t="shared" si="7"/>
        <v>13.397590361445783</v>
      </c>
      <c r="Q11" s="10">
        <v>6.7</v>
      </c>
      <c r="R11" s="8">
        <f t="shared" si="8"/>
        <v>16.144578313253014</v>
      </c>
      <c r="S11" s="11">
        <v>5.29</v>
      </c>
      <c r="T11" s="8">
        <f t="shared" si="9"/>
        <v>12.746987951807229</v>
      </c>
      <c r="U11" s="10">
        <v>5.85</v>
      </c>
      <c r="V11" s="9">
        <f t="shared" si="10"/>
        <v>14.096385542168676</v>
      </c>
      <c r="W11" s="10">
        <v>5.19</v>
      </c>
      <c r="X11" s="8">
        <f t="shared" si="11"/>
        <v>12.506024096385545</v>
      </c>
      <c r="Y11" s="10">
        <v>5.08</v>
      </c>
      <c r="Z11" s="8">
        <f t="shared" si="12"/>
        <v>12.240963855421688</v>
      </c>
      <c r="AA11" s="10">
        <v>6.35</v>
      </c>
      <c r="AB11" s="8">
        <f t="shared" si="13"/>
        <v>15.301204819277109</v>
      </c>
      <c r="AC11" s="10">
        <v>7.04</v>
      </c>
      <c r="AD11" s="9">
        <f t="shared" si="14"/>
        <v>16.963855421686748</v>
      </c>
      <c r="AE11" s="10">
        <v>7.73</v>
      </c>
      <c r="AF11" s="8">
        <f t="shared" si="15"/>
        <v>18.626506024096386</v>
      </c>
      <c r="AG11" s="10">
        <v>5.73</v>
      </c>
      <c r="AH11" s="8">
        <f t="shared" si="16"/>
        <v>13.807228915662652</v>
      </c>
      <c r="AI11" s="10">
        <v>4.79</v>
      </c>
      <c r="AJ11" s="9">
        <f t="shared" si="17"/>
        <v>11.542168674698795</v>
      </c>
      <c r="AK11" s="10">
        <v>5.59</v>
      </c>
      <c r="AL11" s="8">
        <f t="shared" si="18"/>
        <v>13.46987951807229</v>
      </c>
      <c r="AM11" s="10">
        <v>4.87</v>
      </c>
      <c r="AN11" s="8">
        <f t="shared" si="19"/>
        <v>11.734939759036145</v>
      </c>
      <c r="AO11" s="10">
        <v>5.01</v>
      </c>
      <c r="AP11" s="8">
        <f t="shared" si="20"/>
        <v>12.072289156626505</v>
      </c>
      <c r="AQ11" s="10">
        <v>5.07</v>
      </c>
      <c r="AR11" s="11">
        <f t="shared" si="24"/>
        <v>12.216867469879521</v>
      </c>
      <c r="AS11" s="10">
        <v>5.86</v>
      </c>
      <c r="AT11" s="8">
        <f t="shared" si="21"/>
        <v>14.120481927710845</v>
      </c>
      <c r="AU11" s="10">
        <v>6.01</v>
      </c>
      <c r="AV11" s="8">
        <f t="shared" si="22"/>
        <v>14.481927710843372</v>
      </c>
      <c r="AW11" s="10">
        <v>5.99</v>
      </c>
      <c r="AX11" s="8">
        <f t="shared" si="23"/>
        <v>14.433734939759038</v>
      </c>
      <c r="AY11" s="29"/>
    </row>
    <row r="12" spans="1:51" x14ac:dyDescent="0.25">
      <c r="A12" s="6">
        <f t="shared" si="2"/>
        <v>1984</v>
      </c>
      <c r="B12" s="7">
        <v>103.9</v>
      </c>
      <c r="C12" s="10">
        <v>5.59</v>
      </c>
      <c r="D12" s="10">
        <f t="shared" si="0"/>
        <v>12.912415784408083</v>
      </c>
      <c r="E12" s="10">
        <v>5.69</v>
      </c>
      <c r="F12" s="11">
        <f t="shared" si="1"/>
        <v>13.143407122232917</v>
      </c>
      <c r="G12" s="10">
        <v>6.88</v>
      </c>
      <c r="H12" s="10">
        <f t="shared" si="3"/>
        <v>15.892204042348412</v>
      </c>
      <c r="I12" s="10">
        <v>5.77</v>
      </c>
      <c r="J12" s="10">
        <f t="shared" si="4"/>
        <v>13.32820019249278</v>
      </c>
      <c r="K12" s="10">
        <v>5.67</v>
      </c>
      <c r="L12" s="9">
        <f t="shared" si="5"/>
        <v>13.097208854667949</v>
      </c>
      <c r="M12" s="10">
        <v>5.89</v>
      </c>
      <c r="N12" s="8">
        <f t="shared" si="6"/>
        <v>13.605389797882578</v>
      </c>
      <c r="O12" s="10">
        <v>5.56</v>
      </c>
      <c r="P12" s="8">
        <f t="shared" si="7"/>
        <v>12.843118383060633</v>
      </c>
      <c r="Q12" s="10">
        <v>6.7</v>
      </c>
      <c r="R12" s="8">
        <f t="shared" si="8"/>
        <v>15.476419634263713</v>
      </c>
      <c r="S12" s="11">
        <v>5.29</v>
      </c>
      <c r="T12" s="8">
        <f t="shared" si="9"/>
        <v>12.219441770933589</v>
      </c>
      <c r="U12" s="10">
        <v>5.85</v>
      </c>
      <c r="V12" s="9">
        <f t="shared" si="10"/>
        <v>13.512993262752646</v>
      </c>
      <c r="W12" s="10">
        <v>5.19</v>
      </c>
      <c r="X12" s="8">
        <f t="shared" si="11"/>
        <v>11.98845043310876</v>
      </c>
      <c r="Y12" s="10">
        <v>5.08</v>
      </c>
      <c r="Z12" s="8">
        <f t="shared" si="12"/>
        <v>11.734359961501443</v>
      </c>
      <c r="AA12" s="10">
        <v>6.35</v>
      </c>
      <c r="AB12" s="8">
        <f t="shared" si="13"/>
        <v>14.667949951876803</v>
      </c>
      <c r="AC12" s="10">
        <v>6</v>
      </c>
      <c r="AD12" s="9">
        <f t="shared" si="14"/>
        <v>13.859480269489893</v>
      </c>
      <c r="AE12" s="10">
        <v>7.73</v>
      </c>
      <c r="AF12" s="8">
        <f t="shared" si="15"/>
        <v>17.85563041385948</v>
      </c>
      <c r="AG12" s="10">
        <v>5.73</v>
      </c>
      <c r="AH12" s="8">
        <f t="shared" si="16"/>
        <v>13.235803657362849</v>
      </c>
      <c r="AI12" s="10">
        <v>5.51</v>
      </c>
      <c r="AJ12" s="9">
        <f t="shared" si="17"/>
        <v>12.727622714148218</v>
      </c>
      <c r="AK12" s="10">
        <v>5.59</v>
      </c>
      <c r="AL12" s="8">
        <f t="shared" si="18"/>
        <v>12.912415784408083</v>
      </c>
      <c r="AM12" s="10">
        <v>5.92</v>
      </c>
      <c r="AN12" s="8">
        <f t="shared" si="19"/>
        <v>13.674687199230029</v>
      </c>
      <c r="AO12" s="10">
        <v>5.52</v>
      </c>
      <c r="AP12" s="8">
        <f t="shared" si="20"/>
        <v>12.750721847930702</v>
      </c>
      <c r="AQ12" s="10">
        <v>5.56</v>
      </c>
      <c r="AR12" s="11">
        <f t="shared" si="24"/>
        <v>12.843118383060633</v>
      </c>
      <c r="AS12" s="10">
        <v>5.86</v>
      </c>
      <c r="AT12" s="8">
        <f t="shared" si="21"/>
        <v>13.53609239653513</v>
      </c>
      <c r="AU12" s="10">
        <v>6.01</v>
      </c>
      <c r="AV12" s="8">
        <f t="shared" si="22"/>
        <v>13.882579403272375</v>
      </c>
      <c r="AW12" s="10">
        <v>5.7</v>
      </c>
      <c r="AX12" s="8">
        <f t="shared" si="23"/>
        <v>13.166506256015399</v>
      </c>
      <c r="AY12" s="29"/>
    </row>
    <row r="13" spans="1:51" x14ac:dyDescent="0.25">
      <c r="A13" s="6">
        <f t="shared" si="2"/>
        <v>1985</v>
      </c>
      <c r="B13" s="7">
        <v>107.6</v>
      </c>
      <c r="C13" s="10">
        <v>5.59</v>
      </c>
      <c r="D13" s="10">
        <f t="shared" si="0"/>
        <v>12.468401486988848</v>
      </c>
      <c r="E13" s="10">
        <v>5.69</v>
      </c>
      <c r="F13" s="11">
        <f t="shared" si="1"/>
        <v>12.691449814126395</v>
      </c>
      <c r="G13" s="10">
        <v>7.08</v>
      </c>
      <c r="H13" s="10">
        <f t="shared" si="3"/>
        <v>15.791821561338292</v>
      </c>
      <c r="I13" s="10">
        <v>5.77</v>
      </c>
      <c r="J13" s="10">
        <f t="shared" si="4"/>
        <v>12.869888475836431</v>
      </c>
      <c r="K13" s="10">
        <v>6.82</v>
      </c>
      <c r="L13" s="9">
        <f t="shared" si="5"/>
        <v>15.211895910780672</v>
      </c>
      <c r="M13" s="10">
        <v>6.19</v>
      </c>
      <c r="N13" s="8">
        <f t="shared" si="6"/>
        <v>13.806691449814128</v>
      </c>
      <c r="O13" s="10">
        <v>5.52</v>
      </c>
      <c r="P13" s="8">
        <f t="shared" si="7"/>
        <v>12.312267657992566</v>
      </c>
      <c r="Q13" s="10">
        <v>6.7</v>
      </c>
      <c r="R13" s="8">
        <f t="shared" si="8"/>
        <v>14.944237918215615</v>
      </c>
      <c r="S13" s="11">
        <v>6.29</v>
      </c>
      <c r="T13" s="8">
        <f t="shared" si="9"/>
        <v>14.029739776951672</v>
      </c>
      <c r="U13" s="10">
        <v>5.85</v>
      </c>
      <c r="V13" s="9">
        <f t="shared" si="10"/>
        <v>13.048327137546469</v>
      </c>
      <c r="W13" s="10">
        <v>5.19</v>
      </c>
      <c r="X13" s="8">
        <f t="shared" si="11"/>
        <v>11.576208178438664</v>
      </c>
      <c r="Y13" s="10">
        <v>5.08</v>
      </c>
      <c r="Z13" s="8">
        <f t="shared" si="12"/>
        <v>11.330855018587362</v>
      </c>
      <c r="AA13" s="10">
        <v>6.35</v>
      </c>
      <c r="AB13" s="8">
        <f t="shared" si="13"/>
        <v>14.163568773234202</v>
      </c>
      <c r="AC13" s="10">
        <v>6</v>
      </c>
      <c r="AD13" s="9">
        <f t="shared" si="14"/>
        <v>13.382899628252789</v>
      </c>
      <c r="AE13" s="10">
        <v>8.41</v>
      </c>
      <c r="AF13" s="8">
        <f t="shared" si="15"/>
        <v>18.758364312267659</v>
      </c>
      <c r="AG13" s="10">
        <v>6.73</v>
      </c>
      <c r="AH13" s="8">
        <f t="shared" si="16"/>
        <v>15.011152416356879</v>
      </c>
      <c r="AI13" s="10">
        <v>6.33</v>
      </c>
      <c r="AJ13" s="9">
        <f t="shared" si="17"/>
        <v>14.118959107806692</v>
      </c>
      <c r="AK13" s="10">
        <v>5.95</v>
      </c>
      <c r="AL13" s="8">
        <f t="shared" si="18"/>
        <v>13.271375464684015</v>
      </c>
      <c r="AM13" s="10">
        <v>5.92</v>
      </c>
      <c r="AN13" s="8">
        <f t="shared" si="19"/>
        <v>13.204460966542751</v>
      </c>
      <c r="AO13" s="10">
        <v>5.74</v>
      </c>
      <c r="AP13" s="8">
        <f t="shared" si="20"/>
        <v>12.802973977695169</v>
      </c>
      <c r="AQ13" s="10">
        <v>5.95</v>
      </c>
      <c r="AR13" s="11">
        <f t="shared" si="24"/>
        <v>13.271375464684015</v>
      </c>
      <c r="AS13" s="10">
        <v>5.86</v>
      </c>
      <c r="AT13" s="8">
        <f t="shared" si="21"/>
        <v>13.070631970260225</v>
      </c>
      <c r="AU13" s="10">
        <v>6.56</v>
      </c>
      <c r="AV13" s="8">
        <f t="shared" si="22"/>
        <v>14.631970260223047</v>
      </c>
      <c r="AW13" s="10">
        <v>6.1</v>
      </c>
      <c r="AX13" s="8">
        <f t="shared" si="23"/>
        <v>13.605947955390334</v>
      </c>
      <c r="AY13" s="29"/>
    </row>
    <row r="14" spans="1:51" x14ac:dyDescent="0.25">
      <c r="A14" s="6">
        <f t="shared" si="2"/>
        <v>1986</v>
      </c>
      <c r="B14" s="7">
        <v>109.6</v>
      </c>
      <c r="C14" s="10">
        <v>5.59</v>
      </c>
      <c r="D14" s="10">
        <f t="shared" si="0"/>
        <v>12.240875912408759</v>
      </c>
      <c r="E14" s="10">
        <v>5.69</v>
      </c>
      <c r="F14" s="11">
        <f t="shared" si="1"/>
        <v>12.459854014598543</v>
      </c>
      <c r="G14" s="10">
        <v>7.08</v>
      </c>
      <c r="H14" s="10">
        <f t="shared" si="3"/>
        <v>15.503649635036497</v>
      </c>
      <c r="I14" s="10">
        <v>5.77</v>
      </c>
      <c r="J14" s="10">
        <f t="shared" si="4"/>
        <v>12.635036496350365</v>
      </c>
      <c r="K14" s="10">
        <v>6.82</v>
      </c>
      <c r="L14" s="9">
        <f t="shared" si="5"/>
        <v>14.934306569343068</v>
      </c>
      <c r="M14" s="10">
        <v>6.19</v>
      </c>
      <c r="N14" s="8">
        <f t="shared" si="6"/>
        <v>13.554744525547447</v>
      </c>
      <c r="O14" s="10">
        <v>5.52</v>
      </c>
      <c r="P14" s="8">
        <f t="shared" si="7"/>
        <v>12.087591240875913</v>
      </c>
      <c r="Q14" s="10">
        <v>6.7</v>
      </c>
      <c r="R14" s="8">
        <f t="shared" si="8"/>
        <v>14.67153284671533</v>
      </c>
      <c r="S14" s="11">
        <v>6.29</v>
      </c>
      <c r="T14" s="8">
        <f t="shared" si="9"/>
        <v>13.773722627737227</v>
      </c>
      <c r="U14" s="10">
        <v>5.85</v>
      </c>
      <c r="V14" s="9">
        <f t="shared" si="10"/>
        <v>12.81021897810219</v>
      </c>
      <c r="W14" s="10">
        <v>5.19</v>
      </c>
      <c r="X14" s="8">
        <f t="shared" si="11"/>
        <v>11.364963503649637</v>
      </c>
      <c r="Y14" s="10">
        <v>5.08</v>
      </c>
      <c r="Z14" s="8">
        <f t="shared" si="12"/>
        <v>11.124087591240876</v>
      </c>
      <c r="AA14" s="10">
        <v>6.35</v>
      </c>
      <c r="AB14" s="8">
        <f t="shared" si="13"/>
        <v>13.905109489051096</v>
      </c>
      <c r="AC14" s="10">
        <v>6</v>
      </c>
      <c r="AD14" s="9">
        <f t="shared" si="14"/>
        <v>13.138686131386862</v>
      </c>
      <c r="AE14" s="10">
        <v>8.41</v>
      </c>
      <c r="AF14" s="8">
        <f t="shared" si="15"/>
        <v>18.416058394160586</v>
      </c>
      <c r="AG14" s="10">
        <v>6.73</v>
      </c>
      <c r="AH14" s="8">
        <f t="shared" si="16"/>
        <v>14.737226277372264</v>
      </c>
      <c r="AI14" s="10">
        <v>6.33</v>
      </c>
      <c r="AJ14" s="9">
        <f t="shared" si="17"/>
        <v>13.86131386861314</v>
      </c>
      <c r="AK14" s="10">
        <v>5.95</v>
      </c>
      <c r="AL14" s="8">
        <f t="shared" si="18"/>
        <v>13.029197080291972</v>
      </c>
      <c r="AM14" s="10">
        <v>5.92</v>
      </c>
      <c r="AN14" s="8">
        <f t="shared" si="19"/>
        <v>12.963503649635037</v>
      </c>
      <c r="AO14" s="10">
        <v>5.74</v>
      </c>
      <c r="AP14" s="8">
        <f t="shared" si="20"/>
        <v>12.569343065693433</v>
      </c>
      <c r="AQ14" s="10">
        <v>5.95</v>
      </c>
      <c r="AR14" s="11">
        <f t="shared" si="24"/>
        <v>13.029197080291972</v>
      </c>
      <c r="AS14" s="10">
        <v>5.86</v>
      </c>
      <c r="AT14" s="8">
        <f t="shared" si="21"/>
        <v>12.832116788321169</v>
      </c>
      <c r="AU14" s="10">
        <v>6.56</v>
      </c>
      <c r="AV14" s="8">
        <f t="shared" si="22"/>
        <v>14.364963503649635</v>
      </c>
      <c r="AW14" s="10">
        <v>6.1</v>
      </c>
      <c r="AX14" s="8">
        <f t="shared" si="23"/>
        <v>13.357664233576642</v>
      </c>
      <c r="AY14" s="29"/>
    </row>
    <row r="15" spans="1:51" x14ac:dyDescent="0.25">
      <c r="A15" s="6">
        <f t="shared" si="2"/>
        <v>1987</v>
      </c>
      <c r="B15" s="7">
        <v>113.6</v>
      </c>
      <c r="C15" s="10">
        <v>5.59</v>
      </c>
      <c r="D15" s="10">
        <f t="shared" si="0"/>
        <v>11.809859154929578</v>
      </c>
      <c r="E15" s="10">
        <v>5.69</v>
      </c>
      <c r="F15" s="11">
        <f t="shared" si="1"/>
        <v>12.021126760563382</v>
      </c>
      <c r="G15" s="10">
        <v>7.08</v>
      </c>
      <c r="H15" s="10">
        <f t="shared" si="3"/>
        <v>14.95774647887324</v>
      </c>
      <c r="I15" s="10">
        <v>5.77</v>
      </c>
      <c r="J15" s="10">
        <f t="shared" si="4"/>
        <v>12.190140845070422</v>
      </c>
      <c r="K15" s="10">
        <v>6.82</v>
      </c>
      <c r="L15" s="9">
        <f t="shared" si="5"/>
        <v>14.408450704225354</v>
      </c>
      <c r="M15" s="10">
        <v>6.19</v>
      </c>
      <c r="N15" s="8">
        <f t="shared" si="6"/>
        <v>13.077464788732396</v>
      </c>
      <c r="O15" s="10">
        <v>5.52</v>
      </c>
      <c r="P15" s="8">
        <f t="shared" si="7"/>
        <v>11.661971830985916</v>
      </c>
      <c r="Q15" s="10">
        <v>6.7</v>
      </c>
      <c r="R15" s="8">
        <f t="shared" si="8"/>
        <v>14.15492957746479</v>
      </c>
      <c r="S15" s="11">
        <v>6.29</v>
      </c>
      <c r="T15" s="8">
        <f t="shared" si="9"/>
        <v>13.288732394366198</v>
      </c>
      <c r="U15" s="10">
        <v>5.85</v>
      </c>
      <c r="V15" s="9">
        <f t="shared" si="10"/>
        <v>12.359154929577466</v>
      </c>
      <c r="W15" s="10">
        <v>5.19</v>
      </c>
      <c r="X15" s="8">
        <f t="shared" si="11"/>
        <v>10.964788732394368</v>
      </c>
      <c r="Y15" s="10">
        <v>5.08</v>
      </c>
      <c r="Z15" s="8">
        <f t="shared" si="12"/>
        <v>10.732394366197184</v>
      </c>
      <c r="AA15" s="10">
        <v>6.35</v>
      </c>
      <c r="AB15" s="8">
        <f t="shared" si="13"/>
        <v>13.41549295774648</v>
      </c>
      <c r="AC15" s="10">
        <v>6</v>
      </c>
      <c r="AD15" s="9">
        <f t="shared" si="14"/>
        <v>12.67605633802817</v>
      </c>
      <c r="AE15" s="10">
        <v>8.41</v>
      </c>
      <c r="AF15" s="8">
        <f t="shared" si="15"/>
        <v>17.76760563380282</v>
      </c>
      <c r="AG15" s="10">
        <v>6.73</v>
      </c>
      <c r="AH15" s="8">
        <f t="shared" si="16"/>
        <v>14.21830985915493</v>
      </c>
      <c r="AI15" s="10">
        <v>6.33</v>
      </c>
      <c r="AJ15" s="9">
        <f t="shared" si="17"/>
        <v>13.37323943661972</v>
      </c>
      <c r="AK15" s="10">
        <v>5.95</v>
      </c>
      <c r="AL15" s="8">
        <f t="shared" si="18"/>
        <v>12.570422535211268</v>
      </c>
      <c r="AM15" s="10">
        <v>5.92</v>
      </c>
      <c r="AN15" s="8">
        <f t="shared" si="19"/>
        <v>12.507042253521128</v>
      </c>
      <c r="AO15" s="10">
        <v>5.74</v>
      </c>
      <c r="AP15" s="8">
        <f t="shared" si="20"/>
        <v>12.126760563380284</v>
      </c>
      <c r="AQ15" s="10">
        <v>5.95</v>
      </c>
      <c r="AR15" s="11">
        <f t="shared" si="24"/>
        <v>12.570422535211268</v>
      </c>
      <c r="AS15" s="10">
        <v>5.86</v>
      </c>
      <c r="AT15" s="8">
        <f t="shared" si="21"/>
        <v>12.380281690140846</v>
      </c>
      <c r="AU15" s="10">
        <v>6.56</v>
      </c>
      <c r="AV15" s="8">
        <f t="shared" si="22"/>
        <v>13.859154929577464</v>
      </c>
      <c r="AW15" s="10">
        <v>6.1</v>
      </c>
      <c r="AX15" s="8">
        <f t="shared" si="23"/>
        <v>12.887323943661972</v>
      </c>
      <c r="AY15" s="29"/>
    </row>
    <row r="16" spans="1:51" x14ac:dyDescent="0.25">
      <c r="A16" s="6">
        <f t="shared" si="2"/>
        <v>1988</v>
      </c>
      <c r="B16" s="7">
        <v>118.3</v>
      </c>
      <c r="C16" s="10">
        <v>5.59</v>
      </c>
      <c r="D16" s="10">
        <f t="shared" si="0"/>
        <v>11.340659340659339</v>
      </c>
      <c r="E16" s="10">
        <v>5.69</v>
      </c>
      <c r="F16" s="11">
        <f t="shared" si="1"/>
        <v>11.543533389687237</v>
      </c>
      <c r="G16" s="10">
        <v>7.08</v>
      </c>
      <c r="H16" s="10">
        <f t="shared" si="3"/>
        <v>14.36348267117498</v>
      </c>
      <c r="I16" s="10">
        <v>5.77</v>
      </c>
      <c r="J16" s="10">
        <f t="shared" si="4"/>
        <v>11.705832628909551</v>
      </c>
      <c r="K16" s="10">
        <v>6.82</v>
      </c>
      <c r="L16" s="9">
        <f t="shared" si="5"/>
        <v>13.836010143702453</v>
      </c>
      <c r="M16" s="10">
        <v>6.19</v>
      </c>
      <c r="N16" s="8">
        <f t="shared" si="6"/>
        <v>12.557903634826713</v>
      </c>
      <c r="O16" s="10">
        <v>5.52</v>
      </c>
      <c r="P16" s="8">
        <f t="shared" si="7"/>
        <v>11.198647506339814</v>
      </c>
      <c r="Q16" s="10">
        <v>6.7</v>
      </c>
      <c r="R16" s="8">
        <f t="shared" si="8"/>
        <v>13.592561284868978</v>
      </c>
      <c r="S16" s="11">
        <v>6.29</v>
      </c>
      <c r="T16" s="8">
        <f t="shared" si="9"/>
        <v>12.760777683854606</v>
      </c>
      <c r="U16" s="10">
        <v>5.85</v>
      </c>
      <c r="V16" s="9">
        <f t="shared" si="10"/>
        <v>11.868131868131869</v>
      </c>
      <c r="W16" s="10">
        <v>5.19</v>
      </c>
      <c r="X16" s="8">
        <f t="shared" si="11"/>
        <v>10.529163144547761</v>
      </c>
      <c r="Y16" s="10">
        <v>5.08</v>
      </c>
      <c r="Z16" s="8">
        <f t="shared" si="12"/>
        <v>10.306001690617077</v>
      </c>
      <c r="AA16" s="10">
        <v>6.35</v>
      </c>
      <c r="AB16" s="8">
        <f t="shared" si="13"/>
        <v>12.882502113271345</v>
      </c>
      <c r="AC16" s="10">
        <v>6</v>
      </c>
      <c r="AD16" s="9">
        <f t="shared" si="14"/>
        <v>12.172442941673712</v>
      </c>
      <c r="AE16" s="10">
        <v>8.41</v>
      </c>
      <c r="AF16" s="8">
        <f t="shared" si="15"/>
        <v>17.061707523245985</v>
      </c>
      <c r="AG16" s="10">
        <v>6.73</v>
      </c>
      <c r="AH16" s="8">
        <f t="shared" si="16"/>
        <v>13.653423499577347</v>
      </c>
      <c r="AI16" s="10">
        <v>6.33</v>
      </c>
      <c r="AJ16" s="9">
        <f t="shared" si="17"/>
        <v>12.841927303465766</v>
      </c>
      <c r="AK16" s="10">
        <v>5.95</v>
      </c>
      <c r="AL16" s="8">
        <f t="shared" si="18"/>
        <v>12.071005917159763</v>
      </c>
      <c r="AM16" s="10">
        <v>5.92</v>
      </c>
      <c r="AN16" s="8">
        <f t="shared" si="19"/>
        <v>12.010143702451394</v>
      </c>
      <c r="AO16" s="10">
        <v>5.74</v>
      </c>
      <c r="AP16" s="8">
        <f t="shared" si="20"/>
        <v>11.644970414201184</v>
      </c>
      <c r="AQ16" s="10">
        <v>5.95</v>
      </c>
      <c r="AR16" s="11">
        <f t="shared" si="24"/>
        <v>12.071005917159763</v>
      </c>
      <c r="AS16" s="10">
        <v>5.86</v>
      </c>
      <c r="AT16" s="8">
        <f t="shared" si="21"/>
        <v>11.888419273034659</v>
      </c>
      <c r="AU16" s="10">
        <v>6.56</v>
      </c>
      <c r="AV16" s="8">
        <f t="shared" si="22"/>
        <v>13.308537616229923</v>
      </c>
      <c r="AW16" s="10">
        <v>6.1</v>
      </c>
      <c r="AX16" s="8">
        <f t="shared" si="23"/>
        <v>12.375316990701606</v>
      </c>
      <c r="AY16" s="29"/>
    </row>
    <row r="17" spans="1:51" x14ac:dyDescent="0.25">
      <c r="A17" s="6">
        <f t="shared" si="2"/>
        <v>1989</v>
      </c>
      <c r="B17" s="7">
        <v>124</v>
      </c>
      <c r="C17" s="31"/>
      <c r="D17" s="31"/>
      <c r="E17" s="31"/>
      <c r="F17" s="32"/>
      <c r="G17" s="31"/>
      <c r="H17" s="31"/>
      <c r="I17" s="31"/>
      <c r="J17" s="31"/>
      <c r="K17" s="31"/>
      <c r="L17" s="32"/>
      <c r="M17" s="31"/>
      <c r="N17" s="31"/>
      <c r="O17" s="31"/>
      <c r="P17" s="31"/>
      <c r="Q17" s="31"/>
      <c r="R17" s="31"/>
      <c r="S17" s="32"/>
      <c r="T17" s="31"/>
      <c r="U17" s="31"/>
      <c r="V17" s="32"/>
      <c r="W17" s="31"/>
      <c r="X17" s="31"/>
      <c r="Y17" s="31"/>
      <c r="Z17" s="31"/>
      <c r="AA17" s="31"/>
      <c r="AB17" s="31"/>
      <c r="AC17" s="31"/>
      <c r="AD17" s="32"/>
      <c r="AE17" s="31"/>
      <c r="AF17" s="31"/>
      <c r="AG17" s="31"/>
      <c r="AH17" s="31"/>
      <c r="AI17" s="31"/>
      <c r="AJ17" s="32"/>
      <c r="AK17" s="31"/>
      <c r="AL17" s="31"/>
      <c r="AM17" s="31"/>
      <c r="AN17" s="31"/>
      <c r="AO17" s="31"/>
      <c r="AP17" s="31"/>
      <c r="AQ17" s="31"/>
      <c r="AR17" s="32"/>
      <c r="AS17" s="31"/>
      <c r="AT17" s="31"/>
      <c r="AU17" s="31"/>
      <c r="AV17" s="31"/>
      <c r="AW17" s="31"/>
      <c r="AX17" s="31"/>
      <c r="AY17" s="29"/>
    </row>
    <row r="18" spans="1:51" x14ac:dyDescent="0.25">
      <c r="A18" s="6">
        <f t="shared" si="2"/>
        <v>1990</v>
      </c>
      <c r="B18" s="7">
        <v>130.69999999999999</v>
      </c>
      <c r="C18" s="31"/>
      <c r="D18" s="31"/>
      <c r="E18" s="31"/>
      <c r="F18" s="32"/>
      <c r="G18" s="31"/>
      <c r="H18" s="31"/>
      <c r="I18" s="31"/>
      <c r="J18" s="31"/>
      <c r="K18" s="31"/>
      <c r="L18" s="32"/>
      <c r="M18" s="31"/>
      <c r="N18" s="31"/>
      <c r="O18" s="31"/>
      <c r="P18" s="31"/>
      <c r="Q18" s="31"/>
      <c r="R18" s="31"/>
      <c r="S18" s="32"/>
      <c r="T18" s="31"/>
      <c r="U18" s="31"/>
      <c r="V18" s="32"/>
      <c r="W18" s="31"/>
      <c r="X18" s="31"/>
      <c r="Y18" s="31"/>
      <c r="Z18" s="31"/>
      <c r="AA18" s="31"/>
      <c r="AB18" s="31"/>
      <c r="AC18" s="31"/>
      <c r="AD18" s="32"/>
      <c r="AE18" s="31"/>
      <c r="AF18" s="31"/>
      <c r="AG18" s="31"/>
      <c r="AH18" s="31"/>
      <c r="AI18" s="31"/>
      <c r="AJ18" s="32"/>
      <c r="AK18" s="31"/>
      <c r="AL18" s="31"/>
      <c r="AM18" s="31"/>
      <c r="AN18" s="31"/>
      <c r="AO18" s="31"/>
      <c r="AP18" s="31"/>
      <c r="AQ18" s="31"/>
      <c r="AR18" s="32"/>
      <c r="AS18" s="31"/>
      <c r="AT18" s="31"/>
      <c r="AU18" s="31"/>
      <c r="AV18" s="31"/>
      <c r="AW18" s="31"/>
      <c r="AX18" s="31"/>
      <c r="AY18" s="29"/>
    </row>
    <row r="19" spans="1:51" x14ac:dyDescent="0.25">
      <c r="A19" s="6">
        <f t="shared" si="2"/>
        <v>1991</v>
      </c>
      <c r="B19" s="7">
        <v>136.19999999999999</v>
      </c>
      <c r="C19" s="12">
        <v>7.16</v>
      </c>
      <c r="D19" s="10">
        <f t="shared" si="0"/>
        <v>12.616740088105729</v>
      </c>
      <c r="E19" s="12">
        <v>8.48</v>
      </c>
      <c r="F19" s="11">
        <f t="shared" si="1"/>
        <v>14.942731277533042</v>
      </c>
      <c r="G19" s="12">
        <v>11.28</v>
      </c>
      <c r="H19" s="10">
        <f t="shared" si="3"/>
        <v>19.876651982378856</v>
      </c>
      <c r="I19" s="12">
        <v>10.26</v>
      </c>
      <c r="J19" s="10">
        <f t="shared" si="4"/>
        <v>18.079295154185026</v>
      </c>
      <c r="K19" s="12">
        <v>10.1</v>
      </c>
      <c r="L19" s="9">
        <f t="shared" si="5"/>
        <v>17.797356828193834</v>
      </c>
      <c r="M19" s="12">
        <v>8.9600000000000009</v>
      </c>
      <c r="N19" s="8">
        <f t="shared" si="6"/>
        <v>15.78854625550661</v>
      </c>
      <c r="O19" s="12">
        <v>7.16</v>
      </c>
      <c r="P19" s="8">
        <f t="shared" si="7"/>
        <v>12.616740088105729</v>
      </c>
      <c r="Q19" s="12">
        <v>8.9600000000000009</v>
      </c>
      <c r="R19" s="8">
        <f t="shared" si="8"/>
        <v>15.78854625550661</v>
      </c>
      <c r="S19" s="13">
        <v>9.08</v>
      </c>
      <c r="T19" s="8">
        <f t="shared" si="9"/>
        <v>16</v>
      </c>
      <c r="U19" s="12">
        <v>8.26</v>
      </c>
      <c r="V19" s="9">
        <f t="shared" si="10"/>
        <v>14.555066079295154</v>
      </c>
      <c r="W19" s="12">
        <v>8.76</v>
      </c>
      <c r="X19" s="8">
        <f t="shared" si="11"/>
        <v>15.436123348017624</v>
      </c>
      <c r="Y19" s="12">
        <v>8.1199999999999992</v>
      </c>
      <c r="Z19" s="8">
        <f t="shared" si="12"/>
        <v>14.308370044052863</v>
      </c>
      <c r="AA19" s="12">
        <v>9.0299999999999994</v>
      </c>
      <c r="AB19" s="8">
        <f t="shared" si="13"/>
        <v>15.911894273127754</v>
      </c>
      <c r="AC19" s="12">
        <v>7.93</v>
      </c>
      <c r="AD19" s="9">
        <f t="shared" si="14"/>
        <v>13.973568281938325</v>
      </c>
      <c r="AE19" s="12">
        <v>10.54</v>
      </c>
      <c r="AF19" s="8">
        <f t="shared" si="15"/>
        <v>18.572687224669604</v>
      </c>
      <c r="AG19" s="12">
        <v>10.25</v>
      </c>
      <c r="AH19" s="8">
        <f t="shared" si="16"/>
        <v>18.061674008810574</v>
      </c>
      <c r="AI19" s="12">
        <v>12.56</v>
      </c>
      <c r="AJ19" s="9">
        <f t="shared" si="17"/>
        <v>22.132158590308372</v>
      </c>
      <c r="AK19" s="12">
        <v>8.65</v>
      </c>
      <c r="AL19" s="8">
        <f t="shared" si="18"/>
        <v>15.242290748898681</v>
      </c>
      <c r="AM19" s="12">
        <v>7.79</v>
      </c>
      <c r="AN19" s="8">
        <f t="shared" si="19"/>
        <v>13.726872246696036</v>
      </c>
      <c r="AO19" s="12">
        <v>8.5399999999999991</v>
      </c>
      <c r="AP19" s="8">
        <f t="shared" si="20"/>
        <v>15.048458149779735</v>
      </c>
      <c r="AQ19" s="12">
        <v>7</v>
      </c>
      <c r="AR19" s="11">
        <f t="shared" si="24"/>
        <v>12.334801762114539</v>
      </c>
      <c r="AS19" s="12">
        <v>9.69</v>
      </c>
      <c r="AT19" s="8">
        <f t="shared" si="21"/>
        <v>17.07488986784141</v>
      </c>
      <c r="AU19" s="12">
        <v>8.32</v>
      </c>
      <c r="AV19" s="8">
        <f t="shared" si="22"/>
        <v>14.660792951541852</v>
      </c>
      <c r="AW19" s="12">
        <v>8.42</v>
      </c>
      <c r="AX19" s="8">
        <f t="shared" si="23"/>
        <v>14.837004405286345</v>
      </c>
      <c r="AY19" s="29"/>
    </row>
    <row r="20" spans="1:51" x14ac:dyDescent="0.25">
      <c r="A20" s="6">
        <f t="shared" si="2"/>
        <v>1992</v>
      </c>
      <c r="B20" s="7">
        <v>140.30000000000001</v>
      </c>
      <c r="C20" s="10">
        <v>8.4</v>
      </c>
      <c r="D20" s="10">
        <f t="shared" si="0"/>
        <v>14.369208838203848</v>
      </c>
      <c r="E20" s="10">
        <v>9.65</v>
      </c>
      <c r="F20" s="11">
        <f t="shared" si="1"/>
        <v>16.507483962936565</v>
      </c>
      <c r="G20" s="10">
        <v>11.67</v>
      </c>
      <c r="H20" s="10">
        <f t="shared" si="3"/>
        <v>19.962936564504634</v>
      </c>
      <c r="I20" s="10">
        <v>11.7</v>
      </c>
      <c r="J20" s="10">
        <f t="shared" si="4"/>
        <v>20.014255167498217</v>
      </c>
      <c r="K20" s="10">
        <v>10.87</v>
      </c>
      <c r="L20" s="9">
        <f t="shared" si="5"/>
        <v>18.59444048467569</v>
      </c>
      <c r="M20" s="10">
        <v>7.2</v>
      </c>
      <c r="N20" s="8">
        <f t="shared" si="6"/>
        <v>12.316464718460441</v>
      </c>
      <c r="O20" s="10">
        <v>7.7</v>
      </c>
      <c r="P20" s="8">
        <f t="shared" si="7"/>
        <v>13.171774768353528</v>
      </c>
      <c r="Q20" s="10">
        <v>8.9600000000000009</v>
      </c>
      <c r="R20" s="8">
        <f t="shared" si="8"/>
        <v>15.327156094084105</v>
      </c>
      <c r="S20" s="11">
        <v>8.26</v>
      </c>
      <c r="T20" s="8">
        <f t="shared" si="9"/>
        <v>14.129722024233782</v>
      </c>
      <c r="U20" s="10">
        <v>9.1999999999999993</v>
      </c>
      <c r="V20" s="9">
        <f t="shared" si="10"/>
        <v>15.737704918032785</v>
      </c>
      <c r="W20" s="10">
        <v>8.02</v>
      </c>
      <c r="X20" s="8">
        <f t="shared" si="11"/>
        <v>13.719173200285102</v>
      </c>
      <c r="Y20" s="10">
        <v>9.15</v>
      </c>
      <c r="Z20" s="8">
        <f t="shared" si="12"/>
        <v>15.652173913043477</v>
      </c>
      <c r="AA20" s="10">
        <v>9.27</v>
      </c>
      <c r="AB20" s="8">
        <f t="shared" si="13"/>
        <v>15.857448325017815</v>
      </c>
      <c r="AC20" s="10">
        <v>8.93</v>
      </c>
      <c r="AD20" s="9">
        <f t="shared" si="14"/>
        <v>15.275837491090519</v>
      </c>
      <c r="AE20" s="10">
        <v>12.28</v>
      </c>
      <c r="AF20" s="8">
        <f t="shared" si="15"/>
        <v>21.006414825374197</v>
      </c>
      <c r="AG20" s="10">
        <v>10.89</v>
      </c>
      <c r="AH20" s="8">
        <f t="shared" si="16"/>
        <v>18.628652886671418</v>
      </c>
      <c r="AI20" s="10">
        <v>10.039999999999999</v>
      </c>
      <c r="AJ20" s="9">
        <f t="shared" si="17"/>
        <v>17.174625801853171</v>
      </c>
      <c r="AK20" s="10">
        <v>8.1999999999999993</v>
      </c>
      <c r="AL20" s="8">
        <f t="shared" si="18"/>
        <v>14.027084818246612</v>
      </c>
      <c r="AM20" s="10">
        <v>9.23</v>
      </c>
      <c r="AN20" s="8">
        <f t="shared" si="19"/>
        <v>15.789023521026373</v>
      </c>
      <c r="AO20" s="10">
        <v>8.5399999999999991</v>
      </c>
      <c r="AP20" s="8">
        <f t="shared" si="20"/>
        <v>14.60869565217391</v>
      </c>
      <c r="AQ20" s="10">
        <v>7.98</v>
      </c>
      <c r="AR20" s="11">
        <f t="shared" si="24"/>
        <v>13.650748396293656</v>
      </c>
      <c r="AS20" s="10">
        <v>8.98</v>
      </c>
      <c r="AT20" s="8">
        <f t="shared" si="21"/>
        <v>15.36136849607983</v>
      </c>
      <c r="AU20" s="10">
        <v>9.11</v>
      </c>
      <c r="AV20" s="8">
        <f t="shared" si="22"/>
        <v>15.583749109052027</v>
      </c>
      <c r="AW20" s="10">
        <v>8.93</v>
      </c>
      <c r="AX20" s="8">
        <f t="shared" si="23"/>
        <v>15.275837491090519</v>
      </c>
      <c r="AY20" s="29"/>
    </row>
    <row r="21" spans="1:51" x14ac:dyDescent="0.25">
      <c r="A21" s="6">
        <f t="shared" si="2"/>
        <v>1993</v>
      </c>
      <c r="B21" s="7">
        <v>144.5</v>
      </c>
      <c r="C21" s="10">
        <v>9.76</v>
      </c>
      <c r="D21" s="10">
        <f t="shared" si="0"/>
        <v>16.21038062283737</v>
      </c>
      <c r="E21" s="10">
        <v>11.12</v>
      </c>
      <c r="F21" s="11">
        <f t="shared" si="1"/>
        <v>18.469204152249134</v>
      </c>
      <c r="G21" s="10">
        <v>11.67</v>
      </c>
      <c r="H21" s="10">
        <f t="shared" si="3"/>
        <v>19.382698961937717</v>
      </c>
      <c r="I21" s="10">
        <v>11.7</v>
      </c>
      <c r="J21" s="10">
        <f t="shared" si="4"/>
        <v>19.432525951557093</v>
      </c>
      <c r="K21" s="10">
        <v>11.74</v>
      </c>
      <c r="L21" s="9">
        <f t="shared" si="5"/>
        <v>19.498961937716263</v>
      </c>
      <c r="M21" s="10">
        <v>7.95</v>
      </c>
      <c r="N21" s="8">
        <f t="shared" si="6"/>
        <v>13.204152249134948</v>
      </c>
      <c r="O21" s="10">
        <v>8.6999999999999993</v>
      </c>
      <c r="P21" s="8">
        <f t="shared" si="7"/>
        <v>14.449826989619377</v>
      </c>
      <c r="Q21" s="10">
        <v>9.42</v>
      </c>
      <c r="R21" s="8">
        <f t="shared" si="8"/>
        <v>15.645674740484431</v>
      </c>
      <c r="S21" s="11">
        <v>8.26</v>
      </c>
      <c r="T21" s="8">
        <f t="shared" si="9"/>
        <v>13.719031141868511</v>
      </c>
      <c r="U21" s="10">
        <v>9.1999999999999993</v>
      </c>
      <c r="V21" s="9">
        <f t="shared" si="10"/>
        <v>15.280276816608996</v>
      </c>
      <c r="W21" s="10">
        <v>8.02</v>
      </c>
      <c r="X21" s="8">
        <f t="shared" si="11"/>
        <v>13.320415224913495</v>
      </c>
      <c r="Y21" s="10">
        <v>9.15</v>
      </c>
      <c r="Z21" s="8">
        <f t="shared" si="12"/>
        <v>15.197231833910035</v>
      </c>
      <c r="AA21" s="10">
        <v>9.8000000000000007</v>
      </c>
      <c r="AB21" s="8">
        <f t="shared" si="13"/>
        <v>16.27681660899654</v>
      </c>
      <c r="AC21" s="10">
        <v>9.16</v>
      </c>
      <c r="AD21" s="9">
        <f t="shared" si="14"/>
        <v>15.213840830449827</v>
      </c>
      <c r="AE21" s="10">
        <v>13.48</v>
      </c>
      <c r="AF21" s="8">
        <f t="shared" si="15"/>
        <v>22.38892733564014</v>
      </c>
      <c r="AG21" s="10">
        <v>10.89</v>
      </c>
      <c r="AH21" s="8">
        <f t="shared" si="16"/>
        <v>18.087197231833912</v>
      </c>
      <c r="AI21" s="10">
        <v>10.49</v>
      </c>
      <c r="AJ21" s="9">
        <f t="shared" si="17"/>
        <v>17.422837370242213</v>
      </c>
      <c r="AK21" s="10">
        <v>8.1999999999999993</v>
      </c>
      <c r="AL21" s="8">
        <f t="shared" si="18"/>
        <v>13.619377162629757</v>
      </c>
      <c r="AM21" s="10">
        <v>9.73</v>
      </c>
      <c r="AN21" s="8">
        <f t="shared" si="19"/>
        <v>16.160553633217994</v>
      </c>
      <c r="AO21" s="10">
        <v>8.6999999999999993</v>
      </c>
      <c r="AP21" s="8">
        <f t="shared" si="20"/>
        <v>14.449826989619377</v>
      </c>
      <c r="AQ21" s="10">
        <v>7.96</v>
      </c>
      <c r="AR21" s="11">
        <f t="shared" si="24"/>
        <v>13.220761245674741</v>
      </c>
      <c r="AS21" s="10">
        <v>9.31</v>
      </c>
      <c r="AT21" s="8">
        <f t="shared" si="21"/>
        <v>15.462975778546713</v>
      </c>
      <c r="AU21" s="10">
        <v>9.11</v>
      </c>
      <c r="AV21" s="8">
        <f t="shared" si="22"/>
        <v>15.130795847750862</v>
      </c>
      <c r="AW21" s="10">
        <v>8.93</v>
      </c>
      <c r="AX21" s="8">
        <f t="shared" si="23"/>
        <v>14.8318339100346</v>
      </c>
      <c r="AY21" s="29"/>
    </row>
    <row r="22" spans="1:51" x14ac:dyDescent="0.25">
      <c r="A22" s="6">
        <f t="shared" si="2"/>
        <v>1994</v>
      </c>
      <c r="B22" s="7">
        <v>148.19999999999999</v>
      </c>
      <c r="C22" s="12">
        <v>12</v>
      </c>
      <c r="D22" s="10">
        <f t="shared" si="0"/>
        <v>19.433198380566804</v>
      </c>
      <c r="E22" s="12">
        <v>11.17</v>
      </c>
      <c r="F22" s="11">
        <f t="shared" si="1"/>
        <v>18.089068825910935</v>
      </c>
      <c r="G22" s="12">
        <v>13.51</v>
      </c>
      <c r="H22" s="10">
        <f t="shared" si="3"/>
        <v>21.878542510121459</v>
      </c>
      <c r="I22" s="12">
        <v>12.91</v>
      </c>
      <c r="J22" s="10">
        <f t="shared" si="4"/>
        <v>20.906882591093119</v>
      </c>
      <c r="K22" s="12">
        <v>13.12</v>
      </c>
      <c r="L22" s="9">
        <f t="shared" si="5"/>
        <v>21.246963562753038</v>
      </c>
      <c r="M22" s="12">
        <v>7.95</v>
      </c>
      <c r="N22" s="8">
        <f t="shared" si="6"/>
        <v>12.874493927125506</v>
      </c>
      <c r="O22" s="12">
        <v>12.06</v>
      </c>
      <c r="P22" s="8">
        <f t="shared" si="7"/>
        <v>19.530364372469638</v>
      </c>
      <c r="Q22" s="12">
        <v>11.11</v>
      </c>
      <c r="R22" s="8">
        <f t="shared" si="8"/>
        <v>17.991902834008098</v>
      </c>
      <c r="S22" s="13">
        <v>8.91</v>
      </c>
      <c r="T22" s="8">
        <f t="shared" si="9"/>
        <v>14.429149797570853</v>
      </c>
      <c r="U22" s="12">
        <v>10.199999999999999</v>
      </c>
      <c r="V22" s="9">
        <f t="shared" si="10"/>
        <v>16.518218623481783</v>
      </c>
      <c r="W22" s="12">
        <v>8.06</v>
      </c>
      <c r="X22" s="8">
        <f t="shared" si="11"/>
        <v>13.05263157894737</v>
      </c>
      <c r="Y22" s="12">
        <v>9.68</v>
      </c>
      <c r="Z22" s="8">
        <f t="shared" si="12"/>
        <v>15.676113360323887</v>
      </c>
      <c r="AA22" s="12">
        <v>9.51</v>
      </c>
      <c r="AB22" s="8">
        <f t="shared" si="13"/>
        <v>15.400809716599191</v>
      </c>
      <c r="AC22" s="12">
        <v>9.4</v>
      </c>
      <c r="AD22" s="9">
        <f t="shared" si="14"/>
        <v>15.222672064777329</v>
      </c>
      <c r="AE22" s="12">
        <v>14.44</v>
      </c>
      <c r="AF22" s="8">
        <f t="shared" si="15"/>
        <v>23.384615384615387</v>
      </c>
      <c r="AG22" s="12">
        <v>10.89</v>
      </c>
      <c r="AH22" s="8">
        <f t="shared" si="16"/>
        <v>17.635627530364378</v>
      </c>
      <c r="AI22" s="12">
        <v>10.62</v>
      </c>
      <c r="AJ22" s="9">
        <f t="shared" si="17"/>
        <v>17.198380566801617</v>
      </c>
      <c r="AK22" s="12">
        <v>9.75</v>
      </c>
      <c r="AL22" s="8">
        <f t="shared" si="18"/>
        <v>15.789473684210527</v>
      </c>
      <c r="AM22" s="12">
        <v>9.73</v>
      </c>
      <c r="AN22" s="8">
        <f t="shared" si="19"/>
        <v>15.757085020242918</v>
      </c>
      <c r="AO22" s="12">
        <v>9.2100000000000009</v>
      </c>
      <c r="AP22" s="8">
        <f t="shared" si="20"/>
        <v>14.914979757085023</v>
      </c>
      <c r="AQ22" s="12">
        <v>9.73</v>
      </c>
      <c r="AR22" s="11">
        <f t="shared" si="24"/>
        <v>15.757085020242918</v>
      </c>
      <c r="AS22" s="12">
        <v>10.57</v>
      </c>
      <c r="AT22" s="8">
        <f t="shared" si="21"/>
        <v>17.117408906882595</v>
      </c>
      <c r="AU22" s="12">
        <v>9.81</v>
      </c>
      <c r="AV22" s="8">
        <f t="shared" si="22"/>
        <v>15.886639676113361</v>
      </c>
      <c r="AW22" s="12">
        <v>12.07</v>
      </c>
      <c r="AX22" s="8">
        <f t="shared" si="23"/>
        <v>19.546558704453442</v>
      </c>
      <c r="AY22" s="29"/>
    </row>
    <row r="23" spans="1:51" x14ac:dyDescent="0.25">
      <c r="A23" s="6">
        <f t="shared" si="2"/>
        <v>1995</v>
      </c>
      <c r="B23" s="7">
        <v>152.4</v>
      </c>
      <c r="C23" s="10">
        <v>12</v>
      </c>
      <c r="D23" s="10">
        <f t="shared" si="0"/>
        <v>18.897637795275589</v>
      </c>
      <c r="E23" s="10">
        <v>13.14</v>
      </c>
      <c r="F23" s="11">
        <f t="shared" si="1"/>
        <v>20.692913385826774</v>
      </c>
      <c r="G23" s="10">
        <v>13.51</v>
      </c>
      <c r="H23" s="10">
        <f t="shared" si="3"/>
        <v>21.275590551181104</v>
      </c>
      <c r="I23" s="10">
        <v>12.93</v>
      </c>
      <c r="J23" s="10">
        <f t="shared" si="4"/>
        <v>20.362204724409448</v>
      </c>
      <c r="K23" s="10">
        <v>13.17</v>
      </c>
      <c r="L23" s="9">
        <f t="shared" si="5"/>
        <v>20.740157480314959</v>
      </c>
      <c r="M23" s="10">
        <v>7.95</v>
      </c>
      <c r="N23" s="8">
        <f t="shared" si="6"/>
        <v>12.519685039370078</v>
      </c>
      <c r="O23" s="10">
        <v>12.06</v>
      </c>
      <c r="P23" s="8">
        <f t="shared" si="7"/>
        <v>18.992125984251967</v>
      </c>
      <c r="Q23" s="10">
        <v>10.6</v>
      </c>
      <c r="R23" s="8">
        <f t="shared" si="8"/>
        <v>16.69291338582677</v>
      </c>
      <c r="S23" s="11">
        <v>8.91</v>
      </c>
      <c r="T23" s="8">
        <f t="shared" si="9"/>
        <v>14.031496062992126</v>
      </c>
      <c r="U23" s="10">
        <v>10.050000000000001</v>
      </c>
      <c r="V23" s="9">
        <f t="shared" si="10"/>
        <v>15.826771653543306</v>
      </c>
      <c r="W23" s="10">
        <v>8.06</v>
      </c>
      <c r="X23" s="8">
        <f t="shared" si="11"/>
        <v>12.692913385826772</v>
      </c>
      <c r="Y23" s="10">
        <v>9.68</v>
      </c>
      <c r="Z23" s="8">
        <f t="shared" si="12"/>
        <v>15.244094488188974</v>
      </c>
      <c r="AA23" s="10">
        <v>9.51</v>
      </c>
      <c r="AB23" s="8">
        <f t="shared" si="13"/>
        <v>14.976377952755906</v>
      </c>
      <c r="AC23" s="10">
        <v>9.4</v>
      </c>
      <c r="AD23" s="9">
        <f t="shared" si="14"/>
        <v>14.803149606299211</v>
      </c>
      <c r="AE23" s="10">
        <v>15.01</v>
      </c>
      <c r="AF23" s="8">
        <f t="shared" si="15"/>
        <v>23.637795275590552</v>
      </c>
      <c r="AG23" s="10">
        <v>10.99</v>
      </c>
      <c r="AH23" s="8">
        <f t="shared" si="16"/>
        <v>17.307086614173226</v>
      </c>
      <c r="AI23" s="10">
        <v>10.62</v>
      </c>
      <c r="AJ23" s="9">
        <f t="shared" si="17"/>
        <v>16.724409448818896</v>
      </c>
      <c r="AK23" s="10">
        <v>9.75</v>
      </c>
      <c r="AL23" s="8">
        <f t="shared" si="18"/>
        <v>15.354330708661417</v>
      </c>
      <c r="AM23" s="10">
        <v>9.73</v>
      </c>
      <c r="AN23" s="8">
        <f t="shared" si="19"/>
        <v>15.322834645669293</v>
      </c>
      <c r="AO23" s="10">
        <v>9.1199999999999992</v>
      </c>
      <c r="AP23" s="8">
        <f t="shared" si="20"/>
        <v>14.362204724409446</v>
      </c>
      <c r="AQ23" s="10">
        <v>9.73</v>
      </c>
      <c r="AR23" s="11">
        <f t="shared" si="24"/>
        <v>15.322834645669293</v>
      </c>
      <c r="AS23" s="10">
        <v>11.07</v>
      </c>
      <c r="AT23" s="8">
        <f t="shared" si="21"/>
        <v>17.433070866141733</v>
      </c>
      <c r="AU23" s="10">
        <v>9.8000000000000007</v>
      </c>
      <c r="AV23" s="8">
        <f t="shared" si="22"/>
        <v>15.433070866141732</v>
      </c>
      <c r="AW23" s="10">
        <v>12.07</v>
      </c>
      <c r="AX23" s="8">
        <f t="shared" si="23"/>
        <v>19.007874015748033</v>
      </c>
      <c r="AY23" s="29"/>
    </row>
    <row r="24" spans="1:51" x14ac:dyDescent="0.25">
      <c r="A24" s="6">
        <f t="shared" si="2"/>
        <v>1996</v>
      </c>
      <c r="B24" s="7">
        <v>156.9</v>
      </c>
      <c r="C24" s="10">
        <v>13.06</v>
      </c>
      <c r="D24" s="10">
        <f t="shared" si="0"/>
        <v>19.977055449330784</v>
      </c>
      <c r="E24" s="10">
        <v>13.14</v>
      </c>
      <c r="F24" s="11">
        <f t="shared" si="1"/>
        <v>20.099426386233272</v>
      </c>
      <c r="G24" s="10">
        <v>15.43</v>
      </c>
      <c r="H24" s="10">
        <f t="shared" si="3"/>
        <v>23.602294455066918</v>
      </c>
      <c r="I24" s="10">
        <v>14.11</v>
      </c>
      <c r="J24" s="10">
        <f t="shared" si="4"/>
        <v>21.583173996175905</v>
      </c>
      <c r="K24" s="10">
        <v>13.12</v>
      </c>
      <c r="L24" s="9">
        <f t="shared" si="5"/>
        <v>20.068833652007644</v>
      </c>
      <c r="M24" s="10">
        <v>7.95</v>
      </c>
      <c r="N24" s="8">
        <f t="shared" si="6"/>
        <v>12.160611854684513</v>
      </c>
      <c r="O24" s="10">
        <v>14.52</v>
      </c>
      <c r="P24" s="8">
        <f t="shared" si="7"/>
        <v>22.210325047801145</v>
      </c>
      <c r="Q24" s="10">
        <v>10.6</v>
      </c>
      <c r="R24" s="8">
        <f t="shared" si="8"/>
        <v>16.214149139579348</v>
      </c>
      <c r="S24" s="11">
        <v>10.65</v>
      </c>
      <c r="T24" s="8">
        <f t="shared" si="9"/>
        <v>16.290630975143404</v>
      </c>
      <c r="U24" s="10">
        <v>9.74</v>
      </c>
      <c r="V24" s="9">
        <f t="shared" si="10"/>
        <v>14.898661567877628</v>
      </c>
      <c r="W24" s="10">
        <v>8.44</v>
      </c>
      <c r="X24" s="8">
        <f t="shared" si="11"/>
        <v>12.910133843212236</v>
      </c>
      <c r="Y24" s="10">
        <v>9.94</v>
      </c>
      <c r="Z24" s="8">
        <f t="shared" si="12"/>
        <v>15.204588910133841</v>
      </c>
      <c r="AA24" s="10">
        <v>9.3699999999999992</v>
      </c>
      <c r="AB24" s="8">
        <f t="shared" si="13"/>
        <v>14.33269598470363</v>
      </c>
      <c r="AC24" s="10">
        <v>10.16</v>
      </c>
      <c r="AD24" s="9">
        <f t="shared" si="14"/>
        <v>15.541108986615679</v>
      </c>
      <c r="AE24" s="10">
        <v>14.58</v>
      </c>
      <c r="AF24" s="8">
        <f t="shared" si="15"/>
        <v>22.302103250478009</v>
      </c>
      <c r="AG24" s="10">
        <v>11.83</v>
      </c>
      <c r="AH24" s="8">
        <f t="shared" si="16"/>
        <v>18.095602294455066</v>
      </c>
      <c r="AI24" s="10">
        <v>11.34</v>
      </c>
      <c r="AJ24" s="9">
        <f t="shared" si="17"/>
        <v>17.346080305927341</v>
      </c>
      <c r="AK24" s="10">
        <v>11.01</v>
      </c>
      <c r="AL24" s="8">
        <f t="shared" si="18"/>
        <v>16.841300191204589</v>
      </c>
      <c r="AM24" s="10">
        <v>10.09</v>
      </c>
      <c r="AN24" s="8">
        <f t="shared" si="19"/>
        <v>15.434034416826004</v>
      </c>
      <c r="AO24" s="10">
        <v>9.8800000000000008</v>
      </c>
      <c r="AP24" s="8">
        <f t="shared" si="20"/>
        <v>15.11281070745698</v>
      </c>
      <c r="AQ24" s="10">
        <v>11.59</v>
      </c>
      <c r="AR24" s="11">
        <f t="shared" si="24"/>
        <v>17.728489483747609</v>
      </c>
      <c r="AS24" s="10">
        <v>10.61</v>
      </c>
      <c r="AT24" s="8">
        <f t="shared" si="21"/>
        <v>16.229445506692159</v>
      </c>
      <c r="AU24" s="10">
        <v>9.91</v>
      </c>
      <c r="AV24" s="8">
        <f t="shared" si="22"/>
        <v>15.158699808795411</v>
      </c>
      <c r="AW24" s="10">
        <v>11.96</v>
      </c>
      <c r="AX24" s="8">
        <f t="shared" si="23"/>
        <v>18.294455066921607</v>
      </c>
      <c r="AY24" s="29"/>
    </row>
    <row r="25" spans="1:51" x14ac:dyDescent="0.25">
      <c r="A25" s="6">
        <f t="shared" si="2"/>
        <v>1997</v>
      </c>
      <c r="B25" s="7">
        <v>160.5</v>
      </c>
      <c r="C25" s="12">
        <v>17.18</v>
      </c>
      <c r="D25" s="10">
        <f t="shared" si="0"/>
        <v>25.689719626168223</v>
      </c>
      <c r="E25" s="12">
        <v>17.02</v>
      </c>
      <c r="F25" s="11">
        <f t="shared" si="1"/>
        <v>25.450467289719626</v>
      </c>
      <c r="G25" s="12">
        <v>17.93</v>
      </c>
      <c r="H25" s="10">
        <f t="shared" si="3"/>
        <v>26.811214953271026</v>
      </c>
      <c r="I25" s="12">
        <v>13.33</v>
      </c>
      <c r="J25" s="10">
        <f t="shared" si="4"/>
        <v>19.932710280373829</v>
      </c>
      <c r="K25" s="12">
        <v>14.63</v>
      </c>
      <c r="L25" s="9">
        <f t="shared" si="5"/>
        <v>21.876635514018695</v>
      </c>
      <c r="M25" s="12">
        <v>8.3699999999999992</v>
      </c>
      <c r="N25" s="8">
        <f t="shared" si="6"/>
        <v>12.515887850467289</v>
      </c>
      <c r="O25" s="12">
        <v>15.29</v>
      </c>
      <c r="P25" s="8">
        <f t="shared" si="7"/>
        <v>22.863551401869159</v>
      </c>
      <c r="Q25" s="12">
        <v>10.4</v>
      </c>
      <c r="R25" s="8">
        <f t="shared" si="8"/>
        <v>15.551401869158878</v>
      </c>
      <c r="S25" s="13">
        <v>11.4</v>
      </c>
      <c r="T25" s="8">
        <f t="shared" si="9"/>
        <v>17.046728971962615</v>
      </c>
      <c r="U25" s="12">
        <v>9.65</v>
      </c>
      <c r="V25" s="9">
        <f t="shared" si="10"/>
        <v>14.429906542056075</v>
      </c>
      <c r="W25" s="12">
        <v>9.68</v>
      </c>
      <c r="X25" s="8">
        <f t="shared" si="11"/>
        <v>14.474766355140186</v>
      </c>
      <c r="Y25" s="12">
        <v>11.16</v>
      </c>
      <c r="Z25" s="8">
        <f t="shared" si="12"/>
        <v>16.687850467289721</v>
      </c>
      <c r="AA25" s="12">
        <v>9.58</v>
      </c>
      <c r="AB25" s="8">
        <f t="shared" si="13"/>
        <v>14.325233644859813</v>
      </c>
      <c r="AC25" s="12">
        <v>8.2200000000000006</v>
      </c>
      <c r="AD25" s="9">
        <f t="shared" si="14"/>
        <v>12.291588785046731</v>
      </c>
      <c r="AE25" s="12">
        <v>18.36</v>
      </c>
      <c r="AF25" s="8">
        <f t="shared" si="15"/>
        <v>27.454205607476634</v>
      </c>
      <c r="AG25" s="12">
        <v>13.06</v>
      </c>
      <c r="AH25" s="8">
        <f t="shared" si="16"/>
        <v>19.528971962616822</v>
      </c>
      <c r="AI25" s="12">
        <v>10.53</v>
      </c>
      <c r="AJ25" s="9">
        <f t="shared" si="17"/>
        <v>15.745794392523363</v>
      </c>
      <c r="AK25" s="12">
        <v>11.18</v>
      </c>
      <c r="AL25" s="8">
        <f t="shared" si="18"/>
        <v>16.717757009345792</v>
      </c>
      <c r="AM25" s="12">
        <v>9.86</v>
      </c>
      <c r="AN25" s="8">
        <f t="shared" si="19"/>
        <v>14.743925233644857</v>
      </c>
      <c r="AO25" s="12">
        <v>10.79</v>
      </c>
      <c r="AP25" s="8">
        <f t="shared" si="20"/>
        <v>16.134579439252335</v>
      </c>
      <c r="AQ25" s="12">
        <v>13.4</v>
      </c>
      <c r="AR25" s="11">
        <f t="shared" si="24"/>
        <v>20.037383177570092</v>
      </c>
      <c r="AS25" s="12">
        <v>11.55</v>
      </c>
      <c r="AT25" s="8">
        <f t="shared" si="21"/>
        <v>17.271028037383179</v>
      </c>
      <c r="AU25" s="12">
        <v>12.72</v>
      </c>
      <c r="AV25" s="8">
        <f t="shared" si="22"/>
        <v>19.020560747663552</v>
      </c>
      <c r="AW25" s="12">
        <v>13.92</v>
      </c>
      <c r="AX25" s="8">
        <f t="shared" si="23"/>
        <v>20.814953271028038</v>
      </c>
      <c r="AY25" s="29"/>
    </row>
    <row r="26" spans="1:51" x14ac:dyDescent="0.25">
      <c r="A26" s="6">
        <f t="shared" si="2"/>
        <v>1998</v>
      </c>
      <c r="B26" s="7">
        <v>163</v>
      </c>
      <c r="C26" s="12">
        <v>17.18</v>
      </c>
      <c r="D26" s="10">
        <f t="shared" si="0"/>
        <v>25.295705521472392</v>
      </c>
      <c r="E26" s="12">
        <v>19.77</v>
      </c>
      <c r="F26" s="11">
        <f t="shared" si="1"/>
        <v>29.109202453987731</v>
      </c>
      <c r="G26" s="12">
        <v>20.63</v>
      </c>
      <c r="H26" s="10">
        <f t="shared" si="3"/>
        <v>30.375460122699387</v>
      </c>
      <c r="I26" s="12">
        <v>14.48</v>
      </c>
      <c r="J26" s="10">
        <f t="shared" si="4"/>
        <v>21.320245398773007</v>
      </c>
      <c r="K26" s="12">
        <v>14.42</v>
      </c>
      <c r="L26" s="9">
        <f t="shared" si="5"/>
        <v>21.231901840490799</v>
      </c>
      <c r="M26" s="12">
        <v>8.3699999999999992</v>
      </c>
      <c r="N26" s="8">
        <f t="shared" si="6"/>
        <v>12.323926380368096</v>
      </c>
      <c r="O26" s="12">
        <v>17.350000000000001</v>
      </c>
      <c r="P26" s="8">
        <f t="shared" si="7"/>
        <v>25.54601226993865</v>
      </c>
      <c r="Q26" s="12">
        <v>10.4</v>
      </c>
      <c r="R26" s="8">
        <f t="shared" si="8"/>
        <v>15.312883435582823</v>
      </c>
      <c r="S26" s="13">
        <v>11.88</v>
      </c>
      <c r="T26" s="8">
        <f t="shared" si="9"/>
        <v>17.492024539877303</v>
      </c>
      <c r="U26" s="12">
        <v>10.69</v>
      </c>
      <c r="V26" s="9">
        <f t="shared" si="10"/>
        <v>15.739877300613497</v>
      </c>
      <c r="W26" s="12">
        <v>11.83</v>
      </c>
      <c r="X26" s="8">
        <f t="shared" si="11"/>
        <v>17.418404907975457</v>
      </c>
      <c r="Y26" s="12">
        <v>12.21</v>
      </c>
      <c r="Z26" s="8">
        <f t="shared" si="12"/>
        <v>17.977914110429449</v>
      </c>
      <c r="AA26" s="12">
        <v>10.28</v>
      </c>
      <c r="AB26" s="8">
        <f t="shared" si="13"/>
        <v>15.136196319018405</v>
      </c>
      <c r="AC26" s="12">
        <v>8.2200000000000006</v>
      </c>
      <c r="AD26" s="9">
        <f t="shared" si="14"/>
        <v>12.103067484662578</v>
      </c>
      <c r="AE26" s="12">
        <v>20.51</v>
      </c>
      <c r="AF26" s="8">
        <f t="shared" si="15"/>
        <v>30.198773006134974</v>
      </c>
      <c r="AG26" s="12">
        <v>16.11</v>
      </c>
      <c r="AH26" s="8">
        <f t="shared" si="16"/>
        <v>23.720245398773002</v>
      </c>
      <c r="AI26" s="12">
        <v>10.58</v>
      </c>
      <c r="AJ26" s="9">
        <f t="shared" si="17"/>
        <v>15.577914110429447</v>
      </c>
      <c r="AK26" s="12">
        <v>11.22</v>
      </c>
      <c r="AL26" s="8">
        <f t="shared" si="18"/>
        <v>16.520245398773007</v>
      </c>
      <c r="AM26" s="12">
        <v>9.33</v>
      </c>
      <c r="AN26" s="8">
        <f t="shared" si="19"/>
        <v>13.737423312883434</v>
      </c>
      <c r="AO26" s="12">
        <v>11.34</v>
      </c>
      <c r="AP26" s="8">
        <f t="shared" si="20"/>
        <v>16.696932515337423</v>
      </c>
      <c r="AQ26" s="12">
        <v>14.94</v>
      </c>
      <c r="AR26" s="11">
        <f t="shared" si="24"/>
        <v>21.99754601226994</v>
      </c>
      <c r="AS26" s="12">
        <v>11.47</v>
      </c>
      <c r="AT26" s="8">
        <f t="shared" si="21"/>
        <v>16.888343558282209</v>
      </c>
      <c r="AU26" s="12">
        <v>15.47</v>
      </c>
      <c r="AV26" s="8">
        <f t="shared" si="22"/>
        <v>22.77791411042945</v>
      </c>
      <c r="AW26" s="12">
        <v>16.489999999999998</v>
      </c>
      <c r="AX26" s="8">
        <f t="shared" si="23"/>
        <v>24.27975460122699</v>
      </c>
      <c r="AY26" s="29"/>
    </row>
    <row r="27" spans="1:51" x14ac:dyDescent="0.25">
      <c r="A27" s="6">
        <f t="shared" si="2"/>
        <v>1999</v>
      </c>
      <c r="B27" s="7">
        <v>166.6</v>
      </c>
      <c r="C27" s="10">
        <v>19.21</v>
      </c>
      <c r="D27" s="10">
        <f t="shared" si="0"/>
        <v>27.673469387755105</v>
      </c>
      <c r="E27" s="10">
        <v>19.82</v>
      </c>
      <c r="F27" s="11">
        <f t="shared" si="1"/>
        <v>28.552220888355343</v>
      </c>
      <c r="G27" s="10">
        <v>24.05</v>
      </c>
      <c r="H27" s="10">
        <f t="shared" si="3"/>
        <v>34.645858343337338</v>
      </c>
      <c r="I27" s="10">
        <v>15.04</v>
      </c>
      <c r="J27" s="10">
        <f t="shared" si="4"/>
        <v>21.666266506602643</v>
      </c>
      <c r="K27" s="10">
        <v>17.46</v>
      </c>
      <c r="L27" s="9">
        <f t="shared" si="5"/>
        <v>25.152460984393763</v>
      </c>
      <c r="M27" s="10">
        <v>9.7100000000000009</v>
      </c>
      <c r="N27" s="8">
        <f t="shared" si="6"/>
        <v>13.987995198079233</v>
      </c>
      <c r="O27" s="10">
        <v>18.43</v>
      </c>
      <c r="P27" s="8">
        <f t="shared" si="7"/>
        <v>26.549819927971189</v>
      </c>
      <c r="Q27" s="10">
        <v>12.23</v>
      </c>
      <c r="R27" s="8">
        <f t="shared" si="8"/>
        <v>17.61824729891957</v>
      </c>
      <c r="S27" s="11">
        <v>13.3</v>
      </c>
      <c r="T27" s="8">
        <f t="shared" si="9"/>
        <v>19.159663865546218</v>
      </c>
      <c r="U27" s="10">
        <v>11.76</v>
      </c>
      <c r="V27" s="9">
        <f t="shared" si="10"/>
        <v>16.941176470588236</v>
      </c>
      <c r="W27" s="10">
        <v>13.19</v>
      </c>
      <c r="X27" s="8">
        <f t="shared" si="11"/>
        <v>19.001200480192075</v>
      </c>
      <c r="Y27" s="10">
        <v>13.67</v>
      </c>
      <c r="Z27" s="8">
        <f t="shared" si="12"/>
        <v>19.692677070828331</v>
      </c>
      <c r="AA27" s="10">
        <v>11.02</v>
      </c>
      <c r="AB27" s="8">
        <f t="shared" si="13"/>
        <v>15.875150060024009</v>
      </c>
      <c r="AC27" s="10">
        <v>8.4600000000000009</v>
      </c>
      <c r="AD27" s="9">
        <f t="shared" si="14"/>
        <v>12.187274909963987</v>
      </c>
      <c r="AE27" s="10">
        <v>23.33</v>
      </c>
      <c r="AF27" s="8">
        <f t="shared" si="15"/>
        <v>33.608643457382954</v>
      </c>
      <c r="AG27" s="10">
        <v>19.89</v>
      </c>
      <c r="AH27" s="8">
        <f t="shared" si="16"/>
        <v>28.6530612244898</v>
      </c>
      <c r="AI27" s="10">
        <v>10.1</v>
      </c>
      <c r="AJ27" s="9">
        <f t="shared" si="17"/>
        <v>14.549819927971189</v>
      </c>
      <c r="AK27" s="10">
        <v>13.6</v>
      </c>
      <c r="AL27" s="8">
        <f t="shared" si="18"/>
        <v>19.591836734693878</v>
      </c>
      <c r="AM27" s="10">
        <v>10.71</v>
      </c>
      <c r="AN27" s="8">
        <f t="shared" si="19"/>
        <v>15.428571428571429</v>
      </c>
      <c r="AO27" s="10">
        <v>11.92</v>
      </c>
      <c r="AP27" s="8">
        <f t="shared" si="20"/>
        <v>17.171668667466989</v>
      </c>
      <c r="AQ27" s="10">
        <v>19.010000000000002</v>
      </c>
      <c r="AR27" s="11">
        <f t="shared" si="24"/>
        <v>27.385354141656666</v>
      </c>
      <c r="AS27" s="10">
        <v>12.12</v>
      </c>
      <c r="AT27" s="8">
        <f t="shared" si="21"/>
        <v>17.459783913565424</v>
      </c>
      <c r="AU27" s="10">
        <v>16.53</v>
      </c>
      <c r="AV27" s="8">
        <f t="shared" si="22"/>
        <v>23.812725090036018</v>
      </c>
      <c r="AW27" s="10">
        <v>19.93</v>
      </c>
      <c r="AX27" s="8">
        <f t="shared" si="23"/>
        <v>28.710684273709482</v>
      </c>
      <c r="AY27" s="29"/>
    </row>
    <row r="28" spans="1:51" x14ac:dyDescent="0.25">
      <c r="A28" s="6">
        <f t="shared" si="2"/>
        <v>2000</v>
      </c>
      <c r="B28" s="7">
        <v>172.2</v>
      </c>
      <c r="C28" s="12">
        <v>19.78</v>
      </c>
      <c r="D28" s="10">
        <f t="shared" si="0"/>
        <v>27.567944250871086</v>
      </c>
      <c r="E28" s="12">
        <v>19.78</v>
      </c>
      <c r="F28" s="11">
        <f t="shared" si="1"/>
        <v>27.567944250871086</v>
      </c>
      <c r="G28" s="12">
        <v>28.33</v>
      </c>
      <c r="H28" s="10">
        <f t="shared" si="3"/>
        <v>39.484320557491287</v>
      </c>
      <c r="I28" s="12">
        <v>14.3</v>
      </c>
      <c r="J28" s="10">
        <f t="shared" si="4"/>
        <v>19.930313588850176</v>
      </c>
      <c r="K28" s="12">
        <v>17.55</v>
      </c>
      <c r="L28" s="9">
        <f t="shared" si="5"/>
        <v>24.459930313588853</v>
      </c>
      <c r="M28" s="12">
        <v>10.74</v>
      </c>
      <c r="N28" s="8">
        <f t="shared" si="6"/>
        <v>14.968641114982578</v>
      </c>
      <c r="O28" s="12">
        <v>20.58</v>
      </c>
      <c r="P28" s="8">
        <f t="shared" si="7"/>
        <v>28.682926829268293</v>
      </c>
      <c r="Q28" s="12">
        <v>24.83</v>
      </c>
      <c r="R28" s="8">
        <f t="shared" si="8"/>
        <v>34.606271777003485</v>
      </c>
      <c r="S28" s="13">
        <v>20.03</v>
      </c>
      <c r="T28" s="8">
        <f t="shared" si="9"/>
        <v>27.916376306620215</v>
      </c>
      <c r="U28" s="12">
        <v>11.76</v>
      </c>
      <c r="V28" s="9">
        <f t="shared" si="10"/>
        <v>16.390243902439025</v>
      </c>
      <c r="W28" s="12">
        <v>13.19</v>
      </c>
      <c r="X28" s="8">
        <f t="shared" si="11"/>
        <v>18.383275261324041</v>
      </c>
      <c r="Y28" s="12">
        <v>15.43</v>
      </c>
      <c r="Z28" s="8">
        <f t="shared" si="12"/>
        <v>21.505226480836239</v>
      </c>
      <c r="AA28" s="12">
        <v>11.72</v>
      </c>
      <c r="AB28" s="8">
        <f t="shared" si="13"/>
        <v>16.334494773519165</v>
      </c>
      <c r="AC28" s="12">
        <v>9.33</v>
      </c>
      <c r="AD28" s="9">
        <f t="shared" si="14"/>
        <v>13.003484320557492</v>
      </c>
      <c r="AE28" s="12">
        <v>25.94</v>
      </c>
      <c r="AF28" s="8">
        <f t="shared" si="15"/>
        <v>36.153310104529623</v>
      </c>
      <c r="AG28" s="12">
        <v>24.29</v>
      </c>
      <c r="AH28" s="8">
        <f t="shared" si="16"/>
        <v>33.853658536585364</v>
      </c>
      <c r="AI28" s="12">
        <v>11.35</v>
      </c>
      <c r="AJ28" s="9">
        <f t="shared" si="17"/>
        <v>15.818815331010454</v>
      </c>
      <c r="AK28" s="12">
        <v>13.6</v>
      </c>
      <c r="AL28" s="8">
        <f t="shared" si="18"/>
        <v>18.954703832752614</v>
      </c>
      <c r="AM28" s="12">
        <v>11.8</v>
      </c>
      <c r="AN28" s="8">
        <f t="shared" si="19"/>
        <v>16.445993031358885</v>
      </c>
      <c r="AO28" s="12">
        <v>13.02</v>
      </c>
      <c r="AP28" s="8">
        <f t="shared" si="20"/>
        <v>18.146341463414632</v>
      </c>
      <c r="AQ28" s="12">
        <v>23.43</v>
      </c>
      <c r="AR28" s="11">
        <f t="shared" si="24"/>
        <v>32.655052264808361</v>
      </c>
      <c r="AS28" s="12">
        <v>21.24</v>
      </c>
      <c r="AT28" s="8">
        <f t="shared" si="21"/>
        <v>29.602787456445991</v>
      </c>
      <c r="AU28" s="12">
        <v>17.600000000000001</v>
      </c>
      <c r="AV28" s="8">
        <f t="shared" si="22"/>
        <v>24.529616724738677</v>
      </c>
      <c r="AW28" s="12">
        <v>19.670000000000002</v>
      </c>
      <c r="AX28" s="8">
        <f t="shared" si="23"/>
        <v>27.414634146341466</v>
      </c>
      <c r="AY28" s="29"/>
    </row>
    <row r="29" spans="1:51" x14ac:dyDescent="0.25">
      <c r="A29" s="6">
        <f t="shared" si="2"/>
        <v>2001</v>
      </c>
      <c r="B29" s="7">
        <v>177.1</v>
      </c>
      <c r="C29" s="10">
        <v>20.77</v>
      </c>
      <c r="D29" s="10">
        <f t="shared" si="0"/>
        <v>28.146809712027107</v>
      </c>
      <c r="E29" s="10">
        <v>18.23</v>
      </c>
      <c r="F29" s="11">
        <f t="shared" si="1"/>
        <v>24.704686617730097</v>
      </c>
      <c r="G29" s="10">
        <v>34.86</v>
      </c>
      <c r="H29" s="10">
        <f t="shared" si="3"/>
        <v>47.241106719367586</v>
      </c>
      <c r="I29" s="10">
        <v>18.73</v>
      </c>
      <c r="J29" s="10">
        <f t="shared" si="4"/>
        <v>25.382269904009036</v>
      </c>
      <c r="K29" s="10">
        <v>21.17</v>
      </c>
      <c r="L29" s="9">
        <f t="shared" si="5"/>
        <v>28.688876341050257</v>
      </c>
      <c r="M29" s="10">
        <v>15.41</v>
      </c>
      <c r="N29" s="8">
        <f t="shared" si="6"/>
        <v>20.883116883116884</v>
      </c>
      <c r="O29" s="10">
        <v>22.33</v>
      </c>
      <c r="P29" s="8">
        <f t="shared" si="7"/>
        <v>30.260869565217391</v>
      </c>
      <c r="Q29" s="10">
        <v>20.95</v>
      </c>
      <c r="R29" s="8">
        <f t="shared" si="8"/>
        <v>28.390739695087522</v>
      </c>
      <c r="S29" s="11">
        <v>17.72</v>
      </c>
      <c r="T29" s="8">
        <f t="shared" si="9"/>
        <v>24.013551665725576</v>
      </c>
      <c r="U29" s="10">
        <v>12.98</v>
      </c>
      <c r="V29" s="9">
        <f t="shared" si="10"/>
        <v>17.590062111801245</v>
      </c>
      <c r="W29" s="10">
        <v>11.42</v>
      </c>
      <c r="X29" s="8">
        <f t="shared" si="11"/>
        <v>15.476002258610956</v>
      </c>
      <c r="Y29" s="10">
        <v>15.51</v>
      </c>
      <c r="Z29" s="8">
        <f t="shared" si="12"/>
        <v>21.018633540372672</v>
      </c>
      <c r="AA29" s="10">
        <v>16.32</v>
      </c>
      <c r="AB29" s="8">
        <f t="shared" si="13"/>
        <v>22.116318464144552</v>
      </c>
      <c r="AC29" s="10">
        <v>10.83</v>
      </c>
      <c r="AD29" s="9">
        <f t="shared" si="14"/>
        <v>14.676453980801806</v>
      </c>
      <c r="AE29" s="10">
        <v>24.26</v>
      </c>
      <c r="AF29" s="8">
        <f t="shared" si="15"/>
        <v>32.876341050254098</v>
      </c>
      <c r="AG29" s="10">
        <v>22.53</v>
      </c>
      <c r="AH29" s="8">
        <f t="shared" si="16"/>
        <v>30.531902879728971</v>
      </c>
      <c r="AI29" s="10">
        <v>14.07</v>
      </c>
      <c r="AJ29" s="9">
        <f t="shared" si="17"/>
        <v>19.067193675889328</v>
      </c>
      <c r="AK29" s="10">
        <v>14.33</v>
      </c>
      <c r="AL29" s="8">
        <f t="shared" si="18"/>
        <v>19.419536984754377</v>
      </c>
      <c r="AM29" s="10">
        <v>19.510000000000002</v>
      </c>
      <c r="AN29" s="8">
        <f t="shared" si="19"/>
        <v>26.439299830604181</v>
      </c>
      <c r="AO29" s="10">
        <v>13.74</v>
      </c>
      <c r="AP29" s="8">
        <f t="shared" si="20"/>
        <v>18.619988706945229</v>
      </c>
      <c r="AQ29" s="10">
        <v>22.98</v>
      </c>
      <c r="AR29" s="11">
        <f t="shared" si="24"/>
        <v>31.14172783738001</v>
      </c>
      <c r="AS29" s="10">
        <v>19.239999999999998</v>
      </c>
      <c r="AT29" s="8">
        <f t="shared" si="21"/>
        <v>26.07340485601355</v>
      </c>
      <c r="AU29" s="10">
        <v>21.43</v>
      </c>
      <c r="AV29" s="8">
        <f t="shared" si="22"/>
        <v>29.041219649915302</v>
      </c>
      <c r="AW29" s="10">
        <v>18.03</v>
      </c>
      <c r="AX29" s="8">
        <f t="shared" si="23"/>
        <v>24.433653303218527</v>
      </c>
      <c r="AY29" s="29"/>
    </row>
    <row r="30" spans="1:51" x14ac:dyDescent="0.25">
      <c r="A30" s="6">
        <f t="shared" si="2"/>
        <v>2002</v>
      </c>
      <c r="B30" s="7">
        <v>179.9</v>
      </c>
      <c r="C30" s="12">
        <v>20.59</v>
      </c>
      <c r="D30" s="10">
        <f t="shared" si="0"/>
        <v>27.468593663146194</v>
      </c>
      <c r="E30" s="12">
        <v>18.23</v>
      </c>
      <c r="F30" s="11">
        <f t="shared" si="1"/>
        <v>24.320177876598109</v>
      </c>
      <c r="G30" s="12">
        <v>39.68</v>
      </c>
      <c r="H30" s="10">
        <f t="shared" si="3"/>
        <v>52.936075597554201</v>
      </c>
      <c r="I30" s="12">
        <v>18.73</v>
      </c>
      <c r="J30" s="10">
        <f t="shared" si="4"/>
        <v>24.987215119510836</v>
      </c>
      <c r="K30" s="12">
        <v>24.05</v>
      </c>
      <c r="L30" s="9">
        <f t="shared" si="5"/>
        <v>32.084491384102279</v>
      </c>
      <c r="M30" s="12">
        <v>16.66</v>
      </c>
      <c r="N30" s="8">
        <f t="shared" si="6"/>
        <v>22.225680933852139</v>
      </c>
      <c r="O30" s="12">
        <v>22.33</v>
      </c>
      <c r="P30" s="8">
        <f t="shared" si="7"/>
        <v>29.789883268482487</v>
      </c>
      <c r="Q30" s="12">
        <v>20.440000000000001</v>
      </c>
      <c r="R30" s="8">
        <f t="shared" si="8"/>
        <v>27.268482490272376</v>
      </c>
      <c r="S30" s="13">
        <v>18.87</v>
      </c>
      <c r="T30" s="8">
        <f t="shared" si="9"/>
        <v>25.173985547526403</v>
      </c>
      <c r="U30" s="12">
        <v>12.3</v>
      </c>
      <c r="V30" s="9">
        <f t="shared" si="10"/>
        <v>16.409116175653139</v>
      </c>
      <c r="W30" s="12">
        <v>11.79</v>
      </c>
      <c r="X30" s="8">
        <f t="shared" si="11"/>
        <v>15.728738187882156</v>
      </c>
      <c r="Y30" s="12">
        <v>16.38</v>
      </c>
      <c r="Z30" s="8">
        <f t="shared" si="12"/>
        <v>21.852140077821009</v>
      </c>
      <c r="AA30" s="12">
        <v>17.63</v>
      </c>
      <c r="AB30" s="8">
        <f t="shared" si="13"/>
        <v>23.519733185102833</v>
      </c>
      <c r="AC30" s="12">
        <v>11.78</v>
      </c>
      <c r="AD30" s="9">
        <f t="shared" si="14"/>
        <v>15.715397443023901</v>
      </c>
      <c r="AE30" s="12">
        <v>24.26</v>
      </c>
      <c r="AF30" s="8">
        <f t="shared" si="15"/>
        <v>32.364647026125624</v>
      </c>
      <c r="AG30" s="12">
        <v>22.53</v>
      </c>
      <c r="AH30" s="8">
        <f t="shared" si="16"/>
        <v>30.056698165647585</v>
      </c>
      <c r="AI30" s="12">
        <v>14.94</v>
      </c>
      <c r="AJ30" s="9">
        <f t="shared" si="17"/>
        <v>19.931072818232352</v>
      </c>
      <c r="AK30" s="12">
        <v>15.26</v>
      </c>
      <c r="AL30" s="8">
        <f t="shared" si="18"/>
        <v>20.357976653696497</v>
      </c>
      <c r="AM30" s="12">
        <v>20.52</v>
      </c>
      <c r="AN30" s="8">
        <f t="shared" si="19"/>
        <v>27.375208449138409</v>
      </c>
      <c r="AO30" s="12">
        <v>15.2</v>
      </c>
      <c r="AP30" s="8">
        <f t="shared" si="20"/>
        <v>20.27793218454697</v>
      </c>
      <c r="AQ30" s="12">
        <v>24.6</v>
      </c>
      <c r="AR30" s="11">
        <f t="shared" si="24"/>
        <v>32.818232351306278</v>
      </c>
      <c r="AS30" s="12">
        <v>20.59</v>
      </c>
      <c r="AT30" s="8">
        <f t="shared" si="21"/>
        <v>27.468593663146194</v>
      </c>
      <c r="AU30" s="12">
        <v>21.43</v>
      </c>
      <c r="AV30" s="8">
        <f t="shared" si="22"/>
        <v>28.589216231239575</v>
      </c>
      <c r="AW30" s="12">
        <v>18.03</v>
      </c>
      <c r="AX30" s="8">
        <f t="shared" si="23"/>
        <v>24.053362979433022</v>
      </c>
      <c r="AY30" s="29"/>
    </row>
    <row r="31" spans="1:51" x14ac:dyDescent="0.25">
      <c r="A31" s="6">
        <f t="shared" si="2"/>
        <v>2003</v>
      </c>
      <c r="B31" s="7">
        <v>184</v>
      </c>
      <c r="C31" s="14">
        <v>17.510000000000002</v>
      </c>
      <c r="D31" s="10">
        <f t="shared" si="0"/>
        <v>22.839130434782611</v>
      </c>
      <c r="E31" s="14">
        <v>20.149999999999999</v>
      </c>
      <c r="F31" s="11">
        <f t="shared" si="1"/>
        <v>26.282608695652176</v>
      </c>
      <c r="G31" s="14">
        <v>38.590000000000003</v>
      </c>
      <c r="H31" s="10">
        <f t="shared" si="3"/>
        <v>50.334782608695654</v>
      </c>
      <c r="I31" s="14">
        <v>22.51</v>
      </c>
      <c r="J31" s="10">
        <f t="shared" si="4"/>
        <v>29.360869565217396</v>
      </c>
      <c r="K31" s="14">
        <v>24.21</v>
      </c>
      <c r="L31" s="9">
        <f t="shared" si="5"/>
        <v>31.57826086956522</v>
      </c>
      <c r="M31" s="14">
        <v>18.12</v>
      </c>
      <c r="N31" s="8">
        <f t="shared" si="6"/>
        <v>23.634782608695652</v>
      </c>
      <c r="O31" s="14">
        <v>22.23</v>
      </c>
      <c r="P31" s="8">
        <f t="shared" si="7"/>
        <v>28.995652173913044</v>
      </c>
      <c r="Q31" s="14">
        <v>19.86</v>
      </c>
      <c r="R31" s="8">
        <f t="shared" si="8"/>
        <v>25.904347826086955</v>
      </c>
      <c r="S31" s="15">
        <v>20.78</v>
      </c>
      <c r="T31" s="8">
        <f t="shared" si="9"/>
        <v>27.104347826086961</v>
      </c>
      <c r="U31" s="14">
        <v>12.13</v>
      </c>
      <c r="V31" s="9">
        <f t="shared" si="10"/>
        <v>15.821739130434784</v>
      </c>
      <c r="W31" s="14">
        <v>15.97</v>
      </c>
      <c r="X31" s="8">
        <f t="shared" si="11"/>
        <v>20.830434782608698</v>
      </c>
      <c r="Y31" s="14">
        <v>16.38</v>
      </c>
      <c r="Z31" s="8">
        <f t="shared" si="12"/>
        <v>21.365217391304348</v>
      </c>
      <c r="AA31" s="14">
        <v>16.86</v>
      </c>
      <c r="AB31" s="8">
        <f t="shared" si="13"/>
        <v>21.991304347826084</v>
      </c>
      <c r="AC31" s="14">
        <v>13</v>
      </c>
      <c r="AD31" s="9">
        <f t="shared" si="14"/>
        <v>16.956521739130434</v>
      </c>
      <c r="AE31" s="14">
        <v>24.86</v>
      </c>
      <c r="AF31" s="8">
        <f t="shared" si="15"/>
        <v>32.426086956521736</v>
      </c>
      <c r="AG31" s="14">
        <v>23.61</v>
      </c>
      <c r="AH31" s="8">
        <f t="shared" si="16"/>
        <v>30.795652173913041</v>
      </c>
      <c r="AI31" s="14">
        <v>15.65</v>
      </c>
      <c r="AJ31" s="9">
        <f t="shared" si="17"/>
        <v>20.413043478260871</v>
      </c>
      <c r="AK31" s="14">
        <v>17.239999999999998</v>
      </c>
      <c r="AL31" s="8">
        <f t="shared" si="18"/>
        <v>22.486956521739128</v>
      </c>
      <c r="AM31" s="14">
        <v>19.53</v>
      </c>
      <c r="AN31" s="8">
        <f t="shared" si="19"/>
        <v>25.473913043478266</v>
      </c>
      <c r="AO31" s="14">
        <v>16.23</v>
      </c>
      <c r="AP31" s="8">
        <f t="shared" si="20"/>
        <v>21.169565217391305</v>
      </c>
      <c r="AQ31" s="14">
        <v>24.6</v>
      </c>
      <c r="AR31" s="11">
        <f t="shared" si="24"/>
        <v>32.086956521739133</v>
      </c>
      <c r="AS31" s="14">
        <v>21.64</v>
      </c>
      <c r="AT31" s="8">
        <f t="shared" si="21"/>
        <v>28.22608695652174</v>
      </c>
      <c r="AU31" s="33"/>
      <c r="AV31" s="34"/>
      <c r="AW31" s="14">
        <v>18.190000000000001</v>
      </c>
      <c r="AX31" s="8">
        <f t="shared" si="23"/>
        <v>23.72608695652174</v>
      </c>
      <c r="AY31" s="29"/>
    </row>
    <row r="32" spans="1:51" x14ac:dyDescent="0.25">
      <c r="A32" s="6">
        <f t="shared" si="2"/>
        <v>2004</v>
      </c>
      <c r="B32" s="7">
        <v>188.9</v>
      </c>
      <c r="C32" s="16">
        <v>17.510000000000002</v>
      </c>
      <c r="D32" s="10">
        <f t="shared" si="0"/>
        <v>22.246691371095821</v>
      </c>
      <c r="E32" s="16">
        <v>22.53</v>
      </c>
      <c r="F32" s="11">
        <f t="shared" si="1"/>
        <v>28.624669137109585</v>
      </c>
      <c r="G32" s="16">
        <v>40.770000000000003</v>
      </c>
      <c r="H32" s="10">
        <f t="shared" si="3"/>
        <v>51.798835362625731</v>
      </c>
      <c r="I32" s="16">
        <v>22.71</v>
      </c>
      <c r="J32" s="10">
        <f t="shared" si="4"/>
        <v>28.853361566966651</v>
      </c>
      <c r="K32" s="16">
        <v>28.45</v>
      </c>
      <c r="L32" s="9">
        <f t="shared" si="5"/>
        <v>36.146109052408683</v>
      </c>
      <c r="M32" s="16">
        <v>17.899999999999999</v>
      </c>
      <c r="N32" s="8">
        <f t="shared" si="6"/>
        <v>22.742191635786128</v>
      </c>
      <c r="O32" s="16">
        <v>20.29</v>
      </c>
      <c r="P32" s="8">
        <f t="shared" si="7"/>
        <v>25.778718898888297</v>
      </c>
      <c r="Q32" s="16">
        <v>17.899999999999999</v>
      </c>
      <c r="R32" s="8">
        <f t="shared" si="8"/>
        <v>22.742191635786128</v>
      </c>
      <c r="S32" s="17">
        <v>22.91</v>
      </c>
      <c r="T32" s="8">
        <f t="shared" si="9"/>
        <v>29.107464266807831</v>
      </c>
      <c r="U32" s="16">
        <v>13.42</v>
      </c>
      <c r="V32" s="9">
        <f t="shared" si="10"/>
        <v>17.050291159343569</v>
      </c>
      <c r="W32" s="16">
        <v>16.600000000000001</v>
      </c>
      <c r="X32" s="8">
        <f t="shared" si="11"/>
        <v>21.090524086818423</v>
      </c>
      <c r="Y32" s="16">
        <v>17.34</v>
      </c>
      <c r="Z32" s="8">
        <f t="shared" si="12"/>
        <v>22.030704076230812</v>
      </c>
      <c r="AA32" s="16">
        <v>16.86</v>
      </c>
      <c r="AB32" s="8">
        <f t="shared" si="13"/>
        <v>21.420857596611963</v>
      </c>
      <c r="AC32" s="16">
        <v>14.42</v>
      </c>
      <c r="AD32" s="9">
        <f t="shared" si="14"/>
        <v>18.320804658549498</v>
      </c>
      <c r="AE32" s="16">
        <v>27.34</v>
      </c>
      <c r="AF32" s="8">
        <f t="shared" si="15"/>
        <v>34.735839068290105</v>
      </c>
      <c r="AG32" s="16">
        <v>23.57</v>
      </c>
      <c r="AH32" s="8">
        <f t="shared" si="16"/>
        <v>29.94600317628375</v>
      </c>
      <c r="AI32" s="16">
        <v>16.489999999999998</v>
      </c>
      <c r="AJ32" s="9">
        <f t="shared" si="17"/>
        <v>20.950767601905767</v>
      </c>
      <c r="AK32" s="16">
        <v>26.08</v>
      </c>
      <c r="AL32" s="8">
        <f t="shared" si="18"/>
        <v>33.134992059290632</v>
      </c>
      <c r="AM32" s="16">
        <v>17.079999999999998</v>
      </c>
      <c r="AN32" s="8">
        <f t="shared" si="19"/>
        <v>21.700370566437268</v>
      </c>
      <c r="AO32" s="16">
        <v>21.41</v>
      </c>
      <c r="AP32" s="8">
        <f t="shared" si="20"/>
        <v>27.201694017998939</v>
      </c>
      <c r="AQ32" s="16">
        <v>24.01</v>
      </c>
      <c r="AR32" s="11">
        <f t="shared" si="24"/>
        <v>30.505029115934359</v>
      </c>
      <c r="AS32" s="16">
        <v>19.12</v>
      </c>
      <c r="AT32" s="8">
        <f t="shared" si="21"/>
        <v>24.292218104817366</v>
      </c>
      <c r="AU32" s="16">
        <v>23.78</v>
      </c>
      <c r="AV32" s="8">
        <f t="shared" si="22"/>
        <v>30.212811011116997</v>
      </c>
      <c r="AW32" s="16">
        <v>16.079999999999998</v>
      </c>
      <c r="AX32" s="8">
        <f t="shared" si="23"/>
        <v>20.429857067231339</v>
      </c>
      <c r="AY32" s="29"/>
    </row>
    <row r="33" spans="1:51" x14ac:dyDescent="0.25">
      <c r="A33" s="6">
        <f t="shared" si="2"/>
        <v>2005</v>
      </c>
      <c r="B33" s="7">
        <v>195.3</v>
      </c>
      <c r="C33" s="16">
        <v>17.510000000000002</v>
      </c>
      <c r="D33" s="10">
        <f t="shared" si="0"/>
        <v>21.517665130568357</v>
      </c>
      <c r="E33" s="16">
        <v>22.53</v>
      </c>
      <c r="F33" s="11">
        <f t="shared" si="1"/>
        <v>27.686635944700463</v>
      </c>
      <c r="G33" s="16">
        <v>44.56</v>
      </c>
      <c r="H33" s="10">
        <f t="shared" si="3"/>
        <v>54.75883256528418</v>
      </c>
      <c r="I33" s="16">
        <v>25.89</v>
      </c>
      <c r="J33" s="10">
        <f t="shared" si="4"/>
        <v>31.815668202764979</v>
      </c>
      <c r="K33" s="16">
        <v>32</v>
      </c>
      <c r="L33" s="9">
        <f t="shared" si="5"/>
        <v>39.324116743471578</v>
      </c>
      <c r="M33" s="16">
        <v>17.899999999999999</v>
      </c>
      <c r="N33" s="8">
        <f t="shared" si="6"/>
        <v>21.996927803379414</v>
      </c>
      <c r="O33" s="16">
        <v>21.17</v>
      </c>
      <c r="P33" s="8">
        <f t="shared" si="7"/>
        <v>26.015360983102919</v>
      </c>
      <c r="Q33" s="16">
        <v>18.48</v>
      </c>
      <c r="R33" s="8">
        <f t="shared" si="8"/>
        <v>22.709677419354836</v>
      </c>
      <c r="S33" s="17">
        <v>24.83</v>
      </c>
      <c r="T33" s="8">
        <f t="shared" si="9"/>
        <v>30.513056835637478</v>
      </c>
      <c r="U33" s="16">
        <v>13.71</v>
      </c>
      <c r="V33" s="9">
        <f t="shared" si="10"/>
        <v>16.847926267281107</v>
      </c>
      <c r="W33" s="16">
        <v>17.36</v>
      </c>
      <c r="X33" s="8">
        <f t="shared" si="11"/>
        <v>21.333333333333329</v>
      </c>
      <c r="Y33" s="16">
        <v>18.940000000000001</v>
      </c>
      <c r="Z33" s="8">
        <f t="shared" si="12"/>
        <v>23.274961597542244</v>
      </c>
      <c r="AA33" s="16">
        <v>16.86</v>
      </c>
      <c r="AB33" s="8">
        <f t="shared" si="13"/>
        <v>20.718894009216587</v>
      </c>
      <c r="AC33" s="16">
        <v>16.25</v>
      </c>
      <c r="AD33" s="9">
        <f t="shared" si="14"/>
        <v>19.969278033794161</v>
      </c>
      <c r="AE33" s="16">
        <v>27.34</v>
      </c>
      <c r="AF33" s="8">
        <f t="shared" si="15"/>
        <v>33.597542242703533</v>
      </c>
      <c r="AG33" s="16">
        <v>23.66</v>
      </c>
      <c r="AH33" s="8">
        <f t="shared" si="16"/>
        <v>29.075268817204297</v>
      </c>
      <c r="AI33" s="16">
        <v>17.66</v>
      </c>
      <c r="AJ33" s="9">
        <f t="shared" si="17"/>
        <v>21.701996927803375</v>
      </c>
      <c r="AK33" s="16">
        <v>26.58</v>
      </c>
      <c r="AL33" s="8">
        <f t="shared" si="18"/>
        <v>32.663594470046078</v>
      </c>
      <c r="AM33" s="16">
        <v>17.079999999999998</v>
      </c>
      <c r="AN33" s="8">
        <f t="shared" si="19"/>
        <v>20.989247311827956</v>
      </c>
      <c r="AO33" s="16">
        <v>20.83</v>
      </c>
      <c r="AP33" s="8">
        <f t="shared" si="20"/>
        <v>25.597542242703529</v>
      </c>
      <c r="AQ33" s="16">
        <v>24.01</v>
      </c>
      <c r="AR33" s="11">
        <f t="shared" si="24"/>
        <v>29.505376344086024</v>
      </c>
      <c r="AS33" s="16">
        <v>23.22</v>
      </c>
      <c r="AT33" s="8">
        <f t="shared" si="21"/>
        <v>28.534562211981562</v>
      </c>
      <c r="AU33" s="16">
        <v>25.29</v>
      </c>
      <c r="AV33" s="8">
        <f t="shared" si="22"/>
        <v>31.078341013824879</v>
      </c>
      <c r="AW33" s="16">
        <v>16.91</v>
      </c>
      <c r="AX33" s="8">
        <f t="shared" si="23"/>
        <v>20.780337941628265</v>
      </c>
      <c r="AY33" s="29"/>
    </row>
    <row r="34" spans="1:51" x14ac:dyDescent="0.25">
      <c r="A34" s="6">
        <f t="shared" si="2"/>
        <v>2006</v>
      </c>
      <c r="B34" s="7">
        <v>201.6</v>
      </c>
      <c r="C34" s="16">
        <v>17.07</v>
      </c>
      <c r="D34" s="10">
        <f t="shared" si="0"/>
        <v>20.321428571428573</v>
      </c>
      <c r="E34" s="16">
        <v>22.53</v>
      </c>
      <c r="F34" s="11">
        <f t="shared" si="1"/>
        <v>26.821428571428577</v>
      </c>
      <c r="G34" s="16">
        <v>46.46</v>
      </c>
      <c r="H34" s="10">
        <f t="shared" si="3"/>
        <v>55.30952380952381</v>
      </c>
      <c r="I34" s="16">
        <v>26.19</v>
      </c>
      <c r="J34" s="10">
        <f t="shared" si="4"/>
        <v>31.178571428571431</v>
      </c>
      <c r="K34" s="16">
        <v>34.299999999999997</v>
      </c>
      <c r="L34" s="9">
        <f t="shared" si="5"/>
        <v>40.833333333333336</v>
      </c>
      <c r="M34" s="16">
        <v>17.899999999999999</v>
      </c>
      <c r="N34" s="8">
        <f t="shared" si="6"/>
        <v>21.30952380952381</v>
      </c>
      <c r="O34" s="16">
        <v>21.54</v>
      </c>
      <c r="P34" s="8">
        <f t="shared" si="7"/>
        <v>25.642857142857142</v>
      </c>
      <c r="Q34" s="16">
        <v>18.48</v>
      </c>
      <c r="R34" s="8">
        <f t="shared" si="8"/>
        <v>22</v>
      </c>
      <c r="S34" s="17">
        <v>26.66</v>
      </c>
      <c r="T34" s="8">
        <f t="shared" si="9"/>
        <v>31.738095238095237</v>
      </c>
      <c r="U34" s="16">
        <v>13.71</v>
      </c>
      <c r="V34" s="9">
        <f t="shared" si="10"/>
        <v>16.321428571428573</v>
      </c>
      <c r="W34" s="16">
        <v>18.97</v>
      </c>
      <c r="X34" s="8">
        <f t="shared" si="11"/>
        <v>22.583333333333329</v>
      </c>
      <c r="Y34" s="16">
        <v>20.09</v>
      </c>
      <c r="Z34" s="8">
        <f t="shared" si="12"/>
        <v>23.916666666666668</v>
      </c>
      <c r="AA34" s="16">
        <v>18.11</v>
      </c>
      <c r="AB34" s="8">
        <f t="shared" si="13"/>
        <v>21.559523809523807</v>
      </c>
      <c r="AC34" s="16">
        <v>17.260000000000002</v>
      </c>
      <c r="AD34" s="9">
        <f t="shared" si="14"/>
        <v>20.547619047619051</v>
      </c>
      <c r="AE34" s="16">
        <v>28.27</v>
      </c>
      <c r="AF34" s="8">
        <f t="shared" si="15"/>
        <v>33.654761904761905</v>
      </c>
      <c r="AG34" s="16">
        <v>25.28</v>
      </c>
      <c r="AH34" s="8">
        <f t="shared" si="16"/>
        <v>30.095238095238098</v>
      </c>
      <c r="AI34" s="16">
        <v>22.1</v>
      </c>
      <c r="AJ34" s="9">
        <f t="shared" si="17"/>
        <v>26.30952380952381</v>
      </c>
      <c r="AK34" s="16">
        <v>26.73</v>
      </c>
      <c r="AL34" s="8">
        <f t="shared" si="18"/>
        <v>31.821428571428573</v>
      </c>
      <c r="AM34" s="16">
        <v>17.079999999999998</v>
      </c>
      <c r="AN34" s="8">
        <f t="shared" si="19"/>
        <v>20.333333333333332</v>
      </c>
      <c r="AO34" s="16">
        <v>20.83</v>
      </c>
      <c r="AP34" s="8">
        <f t="shared" si="20"/>
        <v>24.797619047619047</v>
      </c>
      <c r="AQ34" s="16">
        <v>24.01</v>
      </c>
      <c r="AR34" s="11">
        <f t="shared" si="24"/>
        <v>28.583333333333336</v>
      </c>
      <c r="AS34" s="16">
        <v>24.53</v>
      </c>
      <c r="AT34" s="8">
        <f t="shared" si="21"/>
        <v>29.202380952380956</v>
      </c>
      <c r="AU34" s="16">
        <v>29.78</v>
      </c>
      <c r="AV34" s="8">
        <f t="shared" si="22"/>
        <v>35.452380952380956</v>
      </c>
      <c r="AW34" s="16">
        <v>15.81</v>
      </c>
      <c r="AX34" s="8">
        <f t="shared" si="23"/>
        <v>18.821428571428573</v>
      </c>
      <c r="AY34" s="29"/>
    </row>
    <row r="35" spans="1:51" x14ac:dyDescent="0.25">
      <c r="A35" s="6">
        <f t="shared" si="2"/>
        <v>2007</v>
      </c>
      <c r="B35" s="7">
        <v>207.34200000000001</v>
      </c>
      <c r="C35" s="18">
        <v>17.170000000000002</v>
      </c>
      <c r="D35" s="10">
        <f t="shared" si="0"/>
        <v>19.87441039442081</v>
      </c>
      <c r="E35" s="18">
        <v>22.45</v>
      </c>
      <c r="F35" s="11">
        <f t="shared" si="1"/>
        <v>25.986052029979451</v>
      </c>
      <c r="G35" s="18">
        <v>47.71</v>
      </c>
      <c r="H35" s="10">
        <f t="shared" si="3"/>
        <v>55.224701218277048</v>
      </c>
      <c r="I35" s="18">
        <v>28.78</v>
      </c>
      <c r="J35" s="10">
        <f t="shared" si="4"/>
        <v>33.31307694533669</v>
      </c>
      <c r="K35" s="18">
        <v>34.299999999999997</v>
      </c>
      <c r="L35" s="9">
        <f t="shared" si="5"/>
        <v>39.702520473420719</v>
      </c>
      <c r="M35" s="18">
        <v>17.71</v>
      </c>
      <c r="N35" s="8">
        <f t="shared" si="6"/>
        <v>20.499464652602946</v>
      </c>
      <c r="O35" s="18">
        <v>21.32</v>
      </c>
      <c r="P35" s="8">
        <f t="shared" si="7"/>
        <v>24.678068119339063</v>
      </c>
      <c r="Q35" s="18">
        <v>19.45</v>
      </c>
      <c r="R35" s="8">
        <f t="shared" si="8"/>
        <v>22.513528373412043</v>
      </c>
      <c r="S35" s="19">
        <v>26.9</v>
      </c>
      <c r="T35" s="8">
        <f t="shared" si="9"/>
        <v>31.136962120554443</v>
      </c>
      <c r="U35" s="18">
        <v>14.48</v>
      </c>
      <c r="V35" s="9">
        <f t="shared" si="10"/>
        <v>16.760714182365369</v>
      </c>
      <c r="W35" s="18">
        <v>19.489999999999998</v>
      </c>
      <c r="X35" s="8">
        <f t="shared" si="11"/>
        <v>22.559828688832937</v>
      </c>
      <c r="Y35" s="18">
        <v>26.28</v>
      </c>
      <c r="Z35" s="8">
        <f t="shared" si="12"/>
        <v>30.419307231530517</v>
      </c>
      <c r="AA35" s="18">
        <v>18.190000000000001</v>
      </c>
      <c r="AB35" s="8">
        <f t="shared" si="13"/>
        <v>21.05506843765373</v>
      </c>
      <c r="AC35" s="18">
        <v>19.27</v>
      </c>
      <c r="AD35" s="9">
        <f t="shared" si="14"/>
        <v>22.305176954017998</v>
      </c>
      <c r="AE35" s="18">
        <v>29.01</v>
      </c>
      <c r="AF35" s="8">
        <f t="shared" si="15"/>
        <v>33.579303759006862</v>
      </c>
      <c r="AG35" s="18">
        <v>28.26</v>
      </c>
      <c r="AH35" s="8">
        <f t="shared" si="16"/>
        <v>32.711172844865004</v>
      </c>
      <c r="AI35" s="18">
        <v>23.88</v>
      </c>
      <c r="AJ35" s="9">
        <f t="shared" si="17"/>
        <v>27.641288306276582</v>
      </c>
      <c r="AK35" s="18">
        <v>27.25</v>
      </c>
      <c r="AL35" s="8">
        <f t="shared" si="18"/>
        <v>31.54208988048731</v>
      </c>
      <c r="AM35" s="18">
        <v>17.07</v>
      </c>
      <c r="AN35" s="8">
        <f t="shared" si="19"/>
        <v>19.758659605868566</v>
      </c>
      <c r="AO35" s="18">
        <v>22.13</v>
      </c>
      <c r="AP35" s="8">
        <f t="shared" si="20"/>
        <v>25.615649506612261</v>
      </c>
      <c r="AQ35" s="18">
        <v>24.01</v>
      </c>
      <c r="AR35" s="11">
        <f t="shared" si="24"/>
        <v>27.791764331394507</v>
      </c>
      <c r="AS35" s="18">
        <v>25.11</v>
      </c>
      <c r="AT35" s="8">
        <f t="shared" si="21"/>
        <v>29.065023005469222</v>
      </c>
      <c r="AU35" s="18">
        <v>28.43</v>
      </c>
      <c r="AV35" s="8">
        <f t="shared" si="22"/>
        <v>32.907949185403822</v>
      </c>
      <c r="AW35" s="18">
        <v>16.47</v>
      </c>
      <c r="AX35" s="8">
        <f t="shared" si="23"/>
        <v>19.064154874555079</v>
      </c>
      <c r="AY35" s="29"/>
    </row>
    <row r="36" spans="1:51" x14ac:dyDescent="0.25">
      <c r="A36" s="6">
        <f t="shared" si="2"/>
        <v>2008</v>
      </c>
      <c r="B36" s="7">
        <v>215.303</v>
      </c>
      <c r="C36" s="20">
        <v>17.05</v>
      </c>
      <c r="D36" s="10">
        <f t="shared" si="0"/>
        <v>19.005773259081387</v>
      </c>
      <c r="E36" s="20">
        <v>23.85</v>
      </c>
      <c r="F36" s="11">
        <f t="shared" si="1"/>
        <v>26.585788400533204</v>
      </c>
      <c r="G36" s="20">
        <v>48.8</v>
      </c>
      <c r="H36" s="10">
        <f t="shared" si="3"/>
        <v>54.397755721007137</v>
      </c>
      <c r="I36" s="20">
        <v>30.28</v>
      </c>
      <c r="J36" s="10">
        <f t="shared" si="4"/>
        <v>33.753361541641318</v>
      </c>
      <c r="K36" s="20">
        <v>42.49</v>
      </c>
      <c r="L36" s="9">
        <f t="shared" si="5"/>
        <v>47.363947552983475</v>
      </c>
      <c r="M36" s="20">
        <v>19.41</v>
      </c>
      <c r="N36" s="8">
        <f t="shared" si="6"/>
        <v>21.636484396408779</v>
      </c>
      <c r="O36" s="20">
        <v>25.72</v>
      </c>
      <c r="P36" s="8">
        <f t="shared" si="7"/>
        <v>28.670292564432447</v>
      </c>
      <c r="Q36" s="20">
        <v>25.28</v>
      </c>
      <c r="R36" s="8">
        <f t="shared" si="8"/>
        <v>28.179820996456161</v>
      </c>
      <c r="S36" s="21">
        <v>28.73</v>
      </c>
      <c r="T36" s="8">
        <f t="shared" si="9"/>
        <v>32.025563972633918</v>
      </c>
      <c r="U36" s="20">
        <v>17.54</v>
      </c>
      <c r="V36" s="9">
        <f t="shared" si="10"/>
        <v>19.551980232509532</v>
      </c>
      <c r="W36" s="20">
        <v>20.78</v>
      </c>
      <c r="X36" s="8">
        <f t="shared" si="11"/>
        <v>23.163634505789521</v>
      </c>
      <c r="Y36" s="20">
        <v>29.66</v>
      </c>
      <c r="Z36" s="8">
        <f t="shared" si="12"/>
        <v>33.062242514038353</v>
      </c>
      <c r="AA36" s="20">
        <v>19.88</v>
      </c>
      <c r="AB36" s="8">
        <f t="shared" si="13"/>
        <v>22.160397207656185</v>
      </c>
      <c r="AC36" s="20">
        <v>20.68</v>
      </c>
      <c r="AD36" s="9">
        <f t="shared" si="14"/>
        <v>23.052163694885813</v>
      </c>
      <c r="AE36" s="20">
        <v>36.58</v>
      </c>
      <c r="AF36" s="8">
        <f t="shared" si="15"/>
        <v>40.776022628574609</v>
      </c>
      <c r="AG36" s="20">
        <v>34.049999999999997</v>
      </c>
      <c r="AH36" s="8">
        <f t="shared" si="16"/>
        <v>37.955811112710919</v>
      </c>
      <c r="AI36" s="20">
        <v>29.2</v>
      </c>
      <c r="AJ36" s="9">
        <f t="shared" si="17"/>
        <v>32.549476783881325</v>
      </c>
      <c r="AK36" s="20">
        <v>28.14</v>
      </c>
      <c r="AL36" s="8">
        <f t="shared" si="18"/>
        <v>31.367886188302069</v>
      </c>
      <c r="AM36" s="20">
        <v>17.07</v>
      </c>
      <c r="AN36" s="8">
        <f t="shared" si="19"/>
        <v>19.028067421262129</v>
      </c>
      <c r="AO36" s="20">
        <v>27.43</v>
      </c>
      <c r="AP36" s="8">
        <f t="shared" si="20"/>
        <v>30.576443430885774</v>
      </c>
      <c r="AQ36" s="20">
        <v>25.29</v>
      </c>
      <c r="AR36" s="11">
        <f t="shared" si="24"/>
        <v>28.190968077546525</v>
      </c>
      <c r="AS36" s="20">
        <v>22.06</v>
      </c>
      <c r="AT36" s="8">
        <f t="shared" si="21"/>
        <v>24.590460885356915</v>
      </c>
      <c r="AU36" s="20">
        <v>29.32</v>
      </c>
      <c r="AV36" s="8">
        <f t="shared" si="22"/>
        <v>32.683241756965764</v>
      </c>
      <c r="AW36" s="20">
        <v>18.010000000000002</v>
      </c>
      <c r="AX36" s="8">
        <f t="shared" si="23"/>
        <v>20.075893043756942</v>
      </c>
      <c r="AY36" s="29"/>
    </row>
    <row r="37" spans="1:51" x14ac:dyDescent="0.25">
      <c r="A37" s="6">
        <f t="shared" si="2"/>
        <v>2009</v>
      </c>
      <c r="B37" s="7">
        <v>214.53700000000001</v>
      </c>
      <c r="C37" s="22">
        <v>17.05</v>
      </c>
      <c r="D37" s="10">
        <f t="shared" si="0"/>
        <v>19.073632986384631</v>
      </c>
      <c r="E37" s="22">
        <v>23.42</v>
      </c>
      <c r="F37" s="11">
        <f t="shared" si="1"/>
        <v>26.199676512676135</v>
      </c>
      <c r="G37" s="22">
        <v>50.24</v>
      </c>
      <c r="H37" s="10">
        <f t="shared" si="3"/>
        <v>56.202892741112258</v>
      </c>
      <c r="I37" s="22">
        <v>32.28</v>
      </c>
      <c r="J37" s="10">
        <f t="shared" si="4"/>
        <v>36.111253536685979</v>
      </c>
      <c r="K37" s="22">
        <v>47.75</v>
      </c>
      <c r="L37" s="9">
        <f t="shared" si="5"/>
        <v>53.417359243393911</v>
      </c>
      <c r="M37" s="22">
        <v>19.190000000000001</v>
      </c>
      <c r="N37" s="8">
        <f t="shared" si="6"/>
        <v>21.467625631010037</v>
      </c>
      <c r="O37" s="22">
        <v>22.12</v>
      </c>
      <c r="P37" s="8">
        <f t="shared" si="7"/>
        <v>24.745381915473789</v>
      </c>
      <c r="Q37" s="22">
        <v>27.38</v>
      </c>
      <c r="R37" s="8">
        <f t="shared" si="8"/>
        <v>30.629681593384824</v>
      </c>
      <c r="S37" s="23">
        <v>28.73</v>
      </c>
      <c r="T37" s="8">
        <f t="shared" si="9"/>
        <v>32.139910598171873</v>
      </c>
      <c r="U37" s="22">
        <v>19.38</v>
      </c>
      <c r="V37" s="9">
        <f t="shared" si="10"/>
        <v>21.680176379831916</v>
      </c>
      <c r="W37" s="22">
        <v>20.05</v>
      </c>
      <c r="X37" s="8">
        <f t="shared" si="11"/>
        <v>22.429697441466974</v>
      </c>
      <c r="Y37" s="22">
        <v>29.66</v>
      </c>
      <c r="Z37" s="8">
        <f t="shared" si="12"/>
        <v>33.180290579247398</v>
      </c>
      <c r="AA37" s="22">
        <v>20.98</v>
      </c>
      <c r="AB37" s="8">
        <f t="shared" si="13"/>
        <v>23.470077422542499</v>
      </c>
      <c r="AC37" s="22">
        <v>21.7</v>
      </c>
      <c r="AD37" s="9">
        <f t="shared" si="14"/>
        <v>24.275532891762261</v>
      </c>
      <c r="AE37" s="22">
        <v>72.97</v>
      </c>
      <c r="AF37" s="8">
        <f t="shared" si="15"/>
        <v>81.630674429119452</v>
      </c>
      <c r="AG37" s="22">
        <v>36.99</v>
      </c>
      <c r="AH37" s="8">
        <f t="shared" si="16"/>
        <v>41.380274731165251</v>
      </c>
      <c r="AI37" s="22">
        <v>24.31</v>
      </c>
      <c r="AJ37" s="9">
        <f t="shared" si="17"/>
        <v>27.195308967683893</v>
      </c>
      <c r="AK37" s="22">
        <v>31.1</v>
      </c>
      <c r="AL37" s="8">
        <f t="shared" si="18"/>
        <v>34.791201517686922</v>
      </c>
      <c r="AM37" s="22">
        <v>15.39</v>
      </c>
      <c r="AN37" s="8">
        <f t="shared" si="19"/>
        <v>17.216610654572406</v>
      </c>
      <c r="AO37" s="22">
        <v>20.010000000000002</v>
      </c>
      <c r="AP37" s="8">
        <f t="shared" si="20"/>
        <v>22.384949915399211</v>
      </c>
      <c r="AQ37" s="22">
        <v>25.53</v>
      </c>
      <c r="AR37" s="11">
        <f t="shared" si="24"/>
        <v>28.560108512750716</v>
      </c>
      <c r="AS37" s="22">
        <v>23.28</v>
      </c>
      <c r="AT37" s="8">
        <f t="shared" si="21"/>
        <v>26.043060171438963</v>
      </c>
      <c r="AU37" s="22">
        <v>29.43</v>
      </c>
      <c r="AV37" s="8">
        <f t="shared" si="22"/>
        <v>32.922992304357756</v>
      </c>
      <c r="AW37" s="22">
        <v>19.41</v>
      </c>
      <c r="AX37" s="8">
        <f t="shared" si="23"/>
        <v>21.713737024382738</v>
      </c>
      <c r="AY37" s="29"/>
    </row>
    <row r="38" spans="1:51" x14ac:dyDescent="0.25">
      <c r="A38" s="6">
        <f t="shared" si="2"/>
        <v>2010</v>
      </c>
      <c r="B38" s="7">
        <v>218.05600000000001</v>
      </c>
      <c r="C38" s="8">
        <v>17.05</v>
      </c>
      <c r="D38" s="10">
        <f t="shared" si="0"/>
        <v>18.76582162380306</v>
      </c>
      <c r="E38" s="8">
        <v>23.42</v>
      </c>
      <c r="F38" s="11">
        <f t="shared" si="1"/>
        <v>25.776864658619804</v>
      </c>
      <c r="G38" s="8">
        <v>52.32</v>
      </c>
      <c r="H38" s="10">
        <f t="shared" si="3"/>
        <v>57.585207469640821</v>
      </c>
      <c r="I38" s="8">
        <v>38.65</v>
      </c>
      <c r="J38" s="10">
        <f t="shared" si="4"/>
        <v>42.539531129618076</v>
      </c>
      <c r="K38" s="8">
        <v>52.56</v>
      </c>
      <c r="L38" s="9">
        <f t="shared" si="5"/>
        <v>57.849359797483217</v>
      </c>
      <c r="M38" s="8">
        <v>19.190000000000001</v>
      </c>
      <c r="N38" s="8">
        <f t="shared" si="6"/>
        <v>21.121179880397698</v>
      </c>
      <c r="O38" s="8">
        <v>22.12</v>
      </c>
      <c r="P38" s="8">
        <f t="shared" si="7"/>
        <v>24.346039549473531</v>
      </c>
      <c r="Q38" s="8">
        <v>23.48</v>
      </c>
      <c r="R38" s="8">
        <f t="shared" si="8"/>
        <v>25.842902740580399</v>
      </c>
      <c r="S38" s="9">
        <v>29.29</v>
      </c>
      <c r="T38" s="8">
        <f t="shared" si="9"/>
        <v>32.2375903437649</v>
      </c>
      <c r="U38" s="8">
        <v>19.38</v>
      </c>
      <c r="V38" s="9">
        <f t="shared" si="10"/>
        <v>21.330300473272917</v>
      </c>
      <c r="W38" s="8">
        <v>18.93</v>
      </c>
      <c r="X38" s="8">
        <f t="shared" si="11"/>
        <v>20.835014858568439</v>
      </c>
      <c r="Y38" s="8">
        <v>29.66</v>
      </c>
      <c r="Z38" s="8">
        <f t="shared" si="12"/>
        <v>32.64482518252192</v>
      </c>
      <c r="AA38" s="8">
        <v>22.1</v>
      </c>
      <c r="AB38" s="8">
        <f t="shared" si="13"/>
        <v>24.324026855486661</v>
      </c>
      <c r="AC38" s="8">
        <v>31.47</v>
      </c>
      <c r="AD38" s="9">
        <f t="shared" si="14"/>
        <v>34.636973988333267</v>
      </c>
      <c r="AE38" s="8">
        <v>51.83</v>
      </c>
      <c r="AF38" s="8">
        <f t="shared" si="15"/>
        <v>57.04589646696261</v>
      </c>
      <c r="AG38" s="8">
        <v>32.22</v>
      </c>
      <c r="AH38" s="8">
        <f t="shared" si="16"/>
        <v>35.462450012840733</v>
      </c>
      <c r="AI38" s="8">
        <v>22.04</v>
      </c>
      <c r="AJ38" s="9">
        <f t="shared" si="17"/>
        <v>24.257988773526062</v>
      </c>
      <c r="AK38" s="8">
        <v>32.99</v>
      </c>
      <c r="AL38" s="8">
        <f t="shared" si="18"/>
        <v>36.309938731335066</v>
      </c>
      <c r="AM38" s="8">
        <v>15.39</v>
      </c>
      <c r="AN38" s="8">
        <f t="shared" si="19"/>
        <v>16.938768022893203</v>
      </c>
      <c r="AO38" s="8">
        <v>15.15</v>
      </c>
      <c r="AP38" s="8">
        <f t="shared" si="20"/>
        <v>16.674615695050811</v>
      </c>
      <c r="AQ38" s="8">
        <v>25.53</v>
      </c>
      <c r="AR38" s="11">
        <f t="shared" si="24"/>
        <v>28.099203874234142</v>
      </c>
      <c r="AS38" s="8">
        <v>28.79</v>
      </c>
      <c r="AT38" s="8">
        <f t="shared" si="21"/>
        <v>31.687272994093256</v>
      </c>
      <c r="AU38" s="8">
        <v>30.14</v>
      </c>
      <c r="AV38" s="8">
        <f t="shared" si="22"/>
        <v>33.173129838206698</v>
      </c>
      <c r="AW38" s="8">
        <v>20.65</v>
      </c>
      <c r="AX38" s="8">
        <f t="shared" si="23"/>
        <v>22.728106541438894</v>
      </c>
      <c r="AY38" s="29"/>
    </row>
    <row r="39" spans="1:51" x14ac:dyDescent="0.25">
      <c r="A39" s="6">
        <f t="shared" si="2"/>
        <v>2011</v>
      </c>
      <c r="B39" s="7">
        <v>224.93899999999999</v>
      </c>
      <c r="C39" s="8">
        <v>19.38</v>
      </c>
      <c r="D39" s="10">
        <f t="shared" si="0"/>
        <v>20.677605928718453</v>
      </c>
      <c r="E39" s="8">
        <v>23.9</v>
      </c>
      <c r="F39" s="11">
        <f t="shared" si="1"/>
        <v>25.500246733558878</v>
      </c>
      <c r="G39" s="8">
        <v>53.38</v>
      </c>
      <c r="H39" s="10">
        <f t="shared" si="3"/>
        <v>56.954107558049074</v>
      </c>
      <c r="I39" s="8">
        <v>40.67</v>
      </c>
      <c r="J39" s="10">
        <f t="shared" si="4"/>
        <v>43.393097684261072</v>
      </c>
      <c r="K39" s="8">
        <v>46.9</v>
      </c>
      <c r="L39" s="9">
        <f t="shared" si="5"/>
        <v>50.040233129870764</v>
      </c>
      <c r="M39" s="8">
        <v>20.56</v>
      </c>
      <c r="N39" s="8">
        <f t="shared" si="6"/>
        <v>21.936613926442281</v>
      </c>
      <c r="O39" s="8">
        <v>18.489999999999998</v>
      </c>
      <c r="P39" s="8">
        <f t="shared" si="7"/>
        <v>19.728015150774208</v>
      </c>
      <c r="Q39" s="8">
        <v>29.32</v>
      </c>
      <c r="R39" s="8">
        <f t="shared" si="8"/>
        <v>31.283147875646289</v>
      </c>
      <c r="S39" s="9">
        <v>30.84</v>
      </c>
      <c r="T39" s="8">
        <f t="shared" si="9"/>
        <v>32.904920889663423</v>
      </c>
      <c r="U39" s="8">
        <v>18.95</v>
      </c>
      <c r="V39" s="9">
        <f t="shared" si="10"/>
        <v>20.218814878700449</v>
      </c>
      <c r="W39" s="8">
        <v>17.13</v>
      </c>
      <c r="X39" s="8">
        <f t="shared" si="11"/>
        <v>18.276955085600985</v>
      </c>
      <c r="Y39" s="8">
        <v>30.59</v>
      </c>
      <c r="Z39" s="8">
        <f t="shared" si="12"/>
        <v>32.638181907094818</v>
      </c>
      <c r="AA39" s="8">
        <v>22.1</v>
      </c>
      <c r="AB39" s="8">
        <f t="shared" si="13"/>
        <v>23.579726059064903</v>
      </c>
      <c r="AC39" s="8">
        <v>33.04</v>
      </c>
      <c r="AD39" s="9">
        <f t="shared" si="14"/>
        <v>35.252223936267164</v>
      </c>
      <c r="AE39" s="8">
        <v>51.83</v>
      </c>
      <c r="AF39" s="8">
        <f t="shared" si="15"/>
        <v>55.3003258661237</v>
      </c>
      <c r="AG39" s="8">
        <v>31.81</v>
      </c>
      <c r="AH39" s="8">
        <f t="shared" si="16"/>
        <v>33.939868142029617</v>
      </c>
      <c r="AI39" s="8">
        <v>21.52</v>
      </c>
      <c r="AJ39" s="9">
        <f t="shared" si="17"/>
        <v>22.960891619505734</v>
      </c>
      <c r="AK39" s="8">
        <v>36.29</v>
      </c>
      <c r="AL39" s="8">
        <f t="shared" si="18"/>
        <v>38.719830709659064</v>
      </c>
      <c r="AM39" s="8">
        <v>15.3</v>
      </c>
      <c r="AN39" s="8">
        <f t="shared" si="19"/>
        <v>16.32442573319878</v>
      </c>
      <c r="AO39" s="8">
        <v>15.45</v>
      </c>
      <c r="AP39" s="8">
        <f t="shared" si="20"/>
        <v>16.484469122739942</v>
      </c>
      <c r="AQ39" s="8">
        <v>26.4</v>
      </c>
      <c r="AR39" s="11">
        <f t="shared" si="24"/>
        <v>28.167636559244951</v>
      </c>
      <c r="AS39" s="8">
        <v>25.04</v>
      </c>
      <c r="AT39" s="8">
        <f t="shared" si="21"/>
        <v>26.716576494071724</v>
      </c>
      <c r="AU39" s="8">
        <v>31.17</v>
      </c>
      <c r="AV39" s="8">
        <f t="shared" si="22"/>
        <v>33.257016346653984</v>
      </c>
      <c r="AW39" s="8">
        <v>18.600000000000001</v>
      </c>
      <c r="AX39" s="8">
        <f t="shared" si="23"/>
        <v>19.845380303104399</v>
      </c>
      <c r="AY39" s="29"/>
    </row>
    <row r="40" spans="1:51" ht="15.75" thickBot="1" x14ac:dyDescent="0.3">
      <c r="A40" s="24">
        <f t="shared" si="2"/>
        <v>2012</v>
      </c>
      <c r="B40" s="25">
        <v>229.59399999999999</v>
      </c>
      <c r="C40" s="26">
        <v>16.690000000000001</v>
      </c>
      <c r="D40" s="35">
        <f t="shared" si="0"/>
        <v>17.44644894901435</v>
      </c>
      <c r="E40" s="26">
        <v>23.89</v>
      </c>
      <c r="F40" s="36">
        <f t="shared" si="1"/>
        <v>24.97277803426919</v>
      </c>
      <c r="G40" s="26">
        <v>53.38</v>
      </c>
      <c r="H40" s="35">
        <f t="shared" si="3"/>
        <v>55.799367579292145</v>
      </c>
      <c r="I40" s="26">
        <v>29</v>
      </c>
      <c r="J40" s="35">
        <f t="shared" si="4"/>
        <v>30.314381037832</v>
      </c>
      <c r="K40" s="26">
        <v>46.3</v>
      </c>
      <c r="L40" s="27">
        <f t="shared" si="5"/>
        <v>48.398477312124882</v>
      </c>
      <c r="M40" s="26">
        <v>20.49</v>
      </c>
      <c r="N40" s="26">
        <f t="shared" si="6"/>
        <v>21.4186781884544</v>
      </c>
      <c r="O40" s="26">
        <v>20.420000000000002</v>
      </c>
      <c r="P40" s="26">
        <f t="shared" si="7"/>
        <v>21.345505544569981</v>
      </c>
      <c r="Q40" s="26">
        <v>31</v>
      </c>
      <c r="R40" s="26">
        <f t="shared" si="8"/>
        <v>32.405028005958343</v>
      </c>
      <c r="S40" s="27">
        <v>30.09</v>
      </c>
      <c r="T40" s="26">
        <f t="shared" si="9"/>
        <v>31.453783635460859</v>
      </c>
      <c r="U40" s="26">
        <v>21.84</v>
      </c>
      <c r="V40" s="27">
        <f t="shared" si="10"/>
        <v>22.829864891939685</v>
      </c>
      <c r="W40" s="26">
        <v>19.71</v>
      </c>
      <c r="X40" s="26">
        <f t="shared" si="11"/>
        <v>20.603325870885129</v>
      </c>
      <c r="Y40" s="26">
        <v>23.22</v>
      </c>
      <c r="Z40" s="26">
        <f t="shared" si="12"/>
        <v>24.27241129994686</v>
      </c>
      <c r="AA40" s="26">
        <v>24.01</v>
      </c>
      <c r="AB40" s="26">
        <f t="shared" si="13"/>
        <v>25.098216852356771</v>
      </c>
      <c r="AC40" s="26">
        <v>33.04</v>
      </c>
      <c r="AD40" s="27">
        <f t="shared" si="14"/>
        <v>34.537487913447215</v>
      </c>
      <c r="AE40" s="26">
        <v>51.55</v>
      </c>
      <c r="AF40" s="26">
        <f t="shared" si="15"/>
        <v>53.886425603456537</v>
      </c>
      <c r="AG40" s="26">
        <v>27.24</v>
      </c>
      <c r="AH40" s="26">
        <f t="shared" si="16"/>
        <v>28.474611705880815</v>
      </c>
      <c r="AI40" s="26">
        <v>21.64</v>
      </c>
      <c r="AJ40" s="27">
        <f t="shared" si="17"/>
        <v>22.620800195127053</v>
      </c>
      <c r="AK40" s="26">
        <v>37.42</v>
      </c>
      <c r="AL40" s="26">
        <f t="shared" si="18"/>
        <v>39.116004773643915</v>
      </c>
      <c r="AM40" s="26">
        <v>16.11</v>
      </c>
      <c r="AN40" s="26">
        <f t="shared" si="19"/>
        <v>16.840161328257707</v>
      </c>
      <c r="AO40" s="26">
        <v>15.67</v>
      </c>
      <c r="AP40" s="26">
        <f t="shared" si="20"/>
        <v>16.380218995269914</v>
      </c>
      <c r="AQ40" s="26">
        <v>26.4</v>
      </c>
      <c r="AR40" s="36">
        <f t="shared" si="24"/>
        <v>27.596539979267753</v>
      </c>
      <c r="AS40" s="26">
        <v>27.21</v>
      </c>
      <c r="AT40" s="26">
        <f t="shared" si="21"/>
        <v>28.443252001358925</v>
      </c>
      <c r="AU40" s="26">
        <v>31.57</v>
      </c>
      <c r="AV40" s="26">
        <f t="shared" si="22"/>
        <v>33.000862391874357</v>
      </c>
      <c r="AW40" s="26">
        <v>20.49</v>
      </c>
      <c r="AX40" s="26">
        <f t="shared" si="23"/>
        <v>21.4186781884544</v>
      </c>
      <c r="AY40" s="2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2BBE8-B16A-49B3-BB9F-4189DEEB7638}">
  <dimension ref="A1"/>
  <sheetViews>
    <sheetView zoomScale="60" zoomScaleNormal="60" workbookViewId="0">
      <selection activeCell="W21" sqref="W2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 Info.</vt:lpstr>
      <vt:lpstr>MLB WA Tix 1952-2012</vt:lpstr>
      <vt:lpstr>Figure 2.13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Seanie D</dc:creator>
  <cp:lastModifiedBy>Seanie D</cp:lastModifiedBy>
  <dcterms:created xsi:type="dcterms:W3CDTF">2017-06-11T00:45:16Z</dcterms:created>
  <dcterms:modified xsi:type="dcterms:W3CDTF">2018-11-25T21:51:36Z</dcterms:modified>
</cp:coreProperties>
</file>