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ource Information" sheetId="2" r:id="rId1"/>
    <sheet name="Venue Revenues, 1992-96" sheetId="1"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 i="1" l="1"/>
  <c r="D23" i="1"/>
  <c r="D25" i="1" s="1"/>
  <c r="E25" i="1"/>
  <c r="C24" i="1"/>
  <c r="C23" i="1"/>
  <c r="B24" i="1"/>
  <c r="B23" i="1"/>
  <c r="B25" i="1" s="1"/>
  <c r="D8" i="1"/>
  <c r="E8" i="1"/>
  <c r="C8" i="1"/>
  <c r="B8" i="1"/>
  <c r="C25" i="1" l="1"/>
</calcChain>
</file>

<file path=xl/sharedStrings.xml><?xml version="1.0" encoding="utf-8"?>
<sst xmlns="http://schemas.openxmlformats.org/spreadsheetml/2006/main" count="35" uniqueCount="25">
  <si>
    <t>1992-93</t>
  </si>
  <si>
    <t>1993-94</t>
  </si>
  <si>
    <t>1994-95</t>
  </si>
  <si>
    <t>1995-96</t>
  </si>
  <si>
    <t>Blackhawks</t>
  </si>
  <si>
    <t>Bulls</t>
  </si>
  <si>
    <t>CPI-U (Chicago MSA)</t>
  </si>
  <si>
    <t>Data:</t>
  </si>
  <si>
    <t>Source:</t>
  </si>
  <si>
    <t>Use:</t>
  </si>
  <si>
    <r>
      <t>Notes</t>
    </r>
    <r>
      <rPr>
        <sz val="10"/>
        <rFont val="Calibri"/>
        <family val="2"/>
      </rPr>
      <t>:</t>
    </r>
  </si>
  <si>
    <t>Created:</t>
  </si>
  <si>
    <t>Checked:</t>
  </si>
  <si>
    <t>Updated:</t>
  </si>
  <si>
    <t>Chapter 2, Table 2.2</t>
  </si>
  <si>
    <t>Pre-United Center</t>
  </si>
  <si>
    <t>United Center</t>
  </si>
  <si>
    <t>Total</t>
  </si>
  <si>
    <t>Nominal</t>
  </si>
  <si>
    <t>Constant 1996 $</t>
  </si>
  <si>
    <t>Year</t>
  </si>
  <si>
    <t>Venue-Related Revenues (Millions of Dollars) for Bulls/Blackhawks, 1992-96</t>
  </si>
  <si>
    <t>Venue-Related Revenues (Millions of 1996 Dollars) for Chicago Bulls and Chicago Blackhawks, 1992-1996</t>
  </si>
  <si>
    <r>
      <t xml:space="preserve">Rodney Fort, </t>
    </r>
    <r>
      <rPr>
        <i/>
        <sz val="10"/>
        <rFont val="Calibri"/>
        <family val="2"/>
        <scheme val="minor"/>
      </rPr>
      <t>Rodney Fort's Sports Business Data</t>
    </r>
    <r>
      <rPr>
        <sz val="10"/>
        <rFont val="Calibri"/>
        <family val="2"/>
        <scheme val="minor"/>
      </rPr>
      <t xml:space="preserve">, accessed 10/23/2018, umich.app.box.com/s/41707f0b2619c0107b8b/folder/51790372698. Fort took the original figures from </t>
    </r>
    <r>
      <rPr>
        <i/>
        <sz val="10"/>
        <rFont val="Calibri"/>
        <family val="2"/>
        <scheme val="minor"/>
      </rPr>
      <t>Financial World</t>
    </r>
    <r>
      <rPr>
        <sz val="10"/>
        <rFont val="Calibri"/>
        <family val="2"/>
        <scheme val="minor"/>
      </rPr>
      <t xml:space="preserve"> magazine.</t>
    </r>
  </si>
  <si>
    <r>
      <t xml:space="preserve">It is not clear why the venue revenues are so much higher for the Blackhawks, but the most likely explanation is some variation in the teams' respective accounting practices. Inflation adjustments made using the CPI-U for Chicago-Gary-Kenosha. The table in </t>
    </r>
    <r>
      <rPr>
        <i/>
        <sz val="11"/>
        <rFont val="Calibri"/>
        <family val="2"/>
        <scheme val="minor"/>
      </rPr>
      <t>Bulls Markets</t>
    </r>
    <r>
      <rPr>
        <sz val="11"/>
        <rFont val="Calibri"/>
        <family val="2"/>
        <scheme val="minor"/>
      </rPr>
      <t xml:space="preserve"> was transcribed from a previous publication (Dinces, Sean. "A Bad Case of ‘Peanut Envy’: Concessions Markets and Monopoly Power at Chicago’s United Center." </t>
    </r>
    <r>
      <rPr>
        <i/>
        <sz val="11"/>
        <rFont val="Calibri"/>
        <family val="2"/>
        <scheme val="minor"/>
      </rPr>
      <t xml:space="preserve">Critical Sociology 40, no. 6 (2014): </t>
    </r>
    <r>
      <rPr>
        <sz val="11"/>
        <rFont val="Calibri"/>
        <family val="2"/>
        <scheme val="minor"/>
      </rPr>
      <t xml:space="preserve">876). There are some </t>
    </r>
    <r>
      <rPr>
        <i/>
        <sz val="11"/>
        <rFont val="Calibri"/>
        <family val="2"/>
        <scheme val="minor"/>
      </rPr>
      <t>minute</t>
    </r>
    <r>
      <rPr>
        <sz val="11"/>
        <rFont val="Calibri"/>
        <family val="2"/>
        <scheme val="minor"/>
      </rPr>
      <t xml:space="preserve"> variations between the </t>
    </r>
    <r>
      <rPr>
        <i/>
        <sz val="11"/>
        <rFont val="Calibri"/>
        <family val="2"/>
        <scheme val="minor"/>
      </rPr>
      <t>Critical Sociology</t>
    </r>
    <r>
      <rPr>
        <sz val="11"/>
        <rFont val="Calibri"/>
        <family val="2"/>
        <scheme val="minor"/>
      </rPr>
      <t xml:space="preserve"> table and a few cells in this updated spreadsheet, highlighted in yellow. A bit of forensic analysis suggests that the variations owe to using CPI figures carried out to more decimal places in the initial analysis. The overall trends remain unchanged.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</si>
</sst>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7" x14ac:knownFonts="1">
    <font>
      <sz val="11"/>
      <color theme="1"/>
      <name val="Calibri"/>
      <family val="2"/>
      <scheme val="minor"/>
    </font>
    <font>
      <b/>
      <sz val="11"/>
      <color theme="1"/>
      <name val="Calibri"/>
      <family val="2"/>
      <scheme val="minor"/>
    </font>
    <font>
      <sz val="10"/>
      <name val="Calibri"/>
      <family val="2"/>
      <scheme val="minor"/>
    </font>
    <font>
      <sz val="10"/>
      <name val="Calibri"/>
      <family val="2"/>
    </font>
    <font>
      <i/>
      <sz val="10"/>
      <name val="Calibri"/>
      <family val="2"/>
      <scheme val="minor"/>
    </font>
    <font>
      <sz val="11"/>
      <name val="Calibri"/>
      <family val="2"/>
      <scheme val="minor"/>
    </font>
    <font>
      <i/>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1" fillId="0" borderId="3" xfId="0" applyFont="1" applyBorder="1" applyAlignment="1">
      <alignment horizontal="center"/>
    </xf>
    <xf numFmtId="0" fontId="1" fillId="0" borderId="1" xfId="0" applyFont="1" applyBorder="1" applyAlignment="1">
      <alignment horizontal="center"/>
    </xf>
    <xf numFmtId="0" fontId="1" fillId="2" borderId="21" xfId="0" applyFont="1" applyFill="1" applyBorder="1" applyAlignment="1">
      <alignment vertical="top"/>
    </xf>
    <xf numFmtId="0" fontId="1" fillId="2" borderId="15" xfId="0" applyFont="1" applyFill="1" applyBorder="1"/>
    <xf numFmtId="0" fontId="1" fillId="2" borderId="23" xfId="0" applyFont="1" applyFill="1" applyBorder="1"/>
    <xf numFmtId="2" fontId="0" fillId="0" borderId="2" xfId="0" applyNumberFormat="1" applyBorder="1" applyAlignment="1">
      <alignment horizontal="center"/>
    </xf>
    <xf numFmtId="2" fontId="0" fillId="0" borderId="0" xfId="0" applyNumberFormat="1" applyAlignment="1">
      <alignment horizontal="center"/>
    </xf>
    <xf numFmtId="0" fontId="1" fillId="0" borderId="0" xfId="0" applyFont="1"/>
    <xf numFmtId="0" fontId="0" fillId="0" borderId="0" xfId="0" applyBorder="1" applyAlignment="1">
      <alignment horizontal="center"/>
    </xf>
    <xf numFmtId="0" fontId="1" fillId="0" borderId="21" xfId="0" applyFont="1" applyBorder="1"/>
    <xf numFmtId="2" fontId="0" fillId="0" borderId="0" xfId="0" applyNumberFormat="1" applyBorder="1" applyAlignment="1">
      <alignment horizontal="center"/>
    </xf>
    <xf numFmtId="2" fontId="0" fillId="0" borderId="20" xfId="0" applyNumberFormat="1" applyBorder="1" applyAlignment="1">
      <alignment horizontal="center"/>
    </xf>
    <xf numFmtId="0" fontId="1" fillId="0" borderId="31" xfId="0" applyFont="1" applyBorder="1"/>
    <xf numFmtId="2" fontId="0" fillId="0" borderId="32" xfId="0" applyNumberFormat="1" applyBorder="1" applyAlignment="1">
      <alignment horizontal="center"/>
    </xf>
    <xf numFmtId="2" fontId="0" fillId="0" borderId="33" xfId="0" applyNumberFormat="1" applyBorder="1" applyAlignment="1">
      <alignment horizontal="center"/>
    </xf>
    <xf numFmtId="0" fontId="1" fillId="0" borderId="22" xfId="0" applyFont="1" applyBorder="1" applyAlignment="1">
      <alignment horizontal="center"/>
    </xf>
    <xf numFmtId="2" fontId="0" fillId="0" borderId="35" xfId="0" applyNumberFormat="1" applyBorder="1" applyAlignment="1">
      <alignment horizontal="center"/>
    </xf>
    <xf numFmtId="0" fontId="1" fillId="0" borderId="36" xfId="0" applyFont="1" applyBorder="1"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2" fontId="5" fillId="0" borderId="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2" fontId="5" fillId="3" borderId="2" xfId="0" applyNumberFormat="1" applyFont="1" applyFill="1" applyBorder="1" applyAlignment="1">
      <alignment horizontal="center"/>
    </xf>
    <xf numFmtId="2" fontId="5" fillId="3" borderId="4" xfId="0" applyNumberFormat="1" applyFont="1" applyFill="1" applyBorder="1" applyAlignment="1">
      <alignment horizontal="center"/>
    </xf>
    <xf numFmtId="2" fontId="5" fillId="3" borderId="34" xfId="0" applyNumberFormat="1" applyFont="1" applyFill="1" applyBorder="1" applyAlignment="1">
      <alignment horizontal="center"/>
    </xf>
    <xf numFmtId="2" fontId="5" fillId="3" borderId="35" xfId="0" applyNumberFormat="1" applyFont="1" applyFill="1" applyBorder="1" applyAlignment="1">
      <alignment horizontal="center"/>
    </xf>
    <xf numFmtId="0" fontId="1" fillId="2" borderId="17" xfId="0" applyFont="1" applyFill="1" applyBorder="1" applyAlignment="1">
      <alignment vertical="top"/>
    </xf>
    <xf numFmtId="0" fontId="1" fillId="2" borderId="19" xfId="0" applyFont="1" applyFill="1" applyBorder="1" applyAlignment="1">
      <alignment vertical="top"/>
    </xf>
    <xf numFmtId="0" fontId="1" fillId="2" borderId="15" xfId="0" applyFont="1" applyFill="1" applyBorder="1" applyAlignment="1">
      <alignment vertical="top"/>
    </xf>
    <xf numFmtId="0" fontId="1" fillId="2" borderId="12" xfId="0" applyFont="1" applyFill="1" applyBorder="1" applyAlignment="1">
      <alignment vertical="top"/>
    </xf>
    <xf numFmtId="164" fontId="5" fillId="2" borderId="24" xfId="0" applyNumberFormat="1" applyFont="1" applyFill="1" applyBorder="1" applyAlignment="1">
      <alignment horizontal="left" vertical="top" wrapText="1"/>
    </xf>
    <xf numFmtId="164" fontId="5" fillId="2" borderId="25" xfId="0" applyNumberFormat="1" applyFont="1" applyFill="1" applyBorder="1" applyAlignment="1">
      <alignment horizontal="left" vertical="top" wrapText="1"/>
    </xf>
    <xf numFmtId="164" fontId="5" fillId="2" borderId="26" xfId="0" applyNumberFormat="1" applyFont="1" applyFill="1" applyBorder="1" applyAlignment="1">
      <alignment horizontal="left" vertical="top" wrapText="1"/>
    </xf>
    <xf numFmtId="0" fontId="5" fillId="2" borderId="13" xfId="0" applyFont="1" applyFill="1" applyBorder="1" applyAlignment="1">
      <alignment vertical="top" wrapText="1"/>
    </xf>
    <xf numFmtId="0" fontId="5" fillId="2" borderId="14" xfId="0" applyFont="1" applyFill="1" applyBorder="1" applyAlignment="1">
      <alignment vertical="top" wrapText="1"/>
    </xf>
    <xf numFmtId="0" fontId="5" fillId="2" borderId="8" xfId="0" applyFont="1" applyFill="1" applyBorder="1" applyAlignment="1">
      <alignment vertical="top" wrapText="1"/>
    </xf>
    <xf numFmtId="0" fontId="5" fillId="2" borderId="16" xfId="0" applyFont="1" applyFill="1" applyBorder="1" applyAlignment="1">
      <alignment vertical="top" wrapText="1"/>
    </xf>
    <xf numFmtId="0" fontId="2" fillId="2" borderId="6" xfId="0" applyFont="1" applyFill="1" applyBorder="1" applyAlignment="1">
      <alignment vertical="top" wrapText="1"/>
    </xf>
    <xf numFmtId="0" fontId="2" fillId="2" borderId="18" xfId="0" applyFont="1" applyFill="1" applyBorder="1" applyAlignment="1">
      <alignment vertical="top" wrapText="1"/>
    </xf>
    <xf numFmtId="0" fontId="2" fillId="2" borderId="0" xfId="0" applyFont="1" applyFill="1" applyBorder="1" applyAlignment="1">
      <alignment vertical="top" wrapText="1"/>
    </xf>
    <xf numFmtId="0" fontId="2" fillId="2" borderId="20" xfId="0" applyFont="1" applyFill="1" applyBorder="1" applyAlignment="1">
      <alignment vertical="top" wrapText="1"/>
    </xf>
    <xf numFmtId="0" fontId="2" fillId="2" borderId="8" xfId="0" applyFont="1" applyFill="1" applyBorder="1" applyAlignment="1">
      <alignment vertical="top" wrapText="1"/>
    </xf>
    <xf numFmtId="0" fontId="2" fillId="2" borderId="16" xfId="0" applyFont="1" applyFill="1" applyBorder="1" applyAlignment="1">
      <alignment vertical="top" wrapText="1"/>
    </xf>
    <xf numFmtId="0" fontId="5" fillId="2" borderId="3" xfId="0" applyFont="1" applyFill="1" applyBorder="1" applyAlignment="1">
      <alignment vertical="top" wrapText="1"/>
    </xf>
    <xf numFmtId="0" fontId="5" fillId="2" borderId="5" xfId="0" applyFont="1" applyFill="1" applyBorder="1" applyAlignment="1">
      <alignment vertical="top" wrapText="1"/>
    </xf>
    <xf numFmtId="0" fontId="5" fillId="2" borderId="22" xfId="0" applyFont="1" applyFill="1" applyBorder="1" applyAlignment="1">
      <alignment vertical="top" wrapText="1"/>
    </xf>
    <xf numFmtId="0" fontId="5" fillId="2" borderId="10" xfId="0" applyFont="1" applyFill="1" applyBorder="1" applyAlignment="1">
      <alignment horizontal="justify" vertical="top" wrapText="1"/>
    </xf>
    <xf numFmtId="0" fontId="5" fillId="2" borderId="6" xfId="0" applyFont="1" applyFill="1" applyBorder="1" applyAlignment="1">
      <alignment horizontal="justify" vertical="top" wrapText="1"/>
    </xf>
    <xf numFmtId="0" fontId="5" fillId="2" borderId="18"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0" xfId="0" applyFont="1" applyFill="1" applyBorder="1" applyAlignment="1">
      <alignment horizontal="justify" vertical="top" wrapText="1"/>
    </xf>
    <xf numFmtId="0" fontId="5" fillId="2" borderId="20"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2" borderId="8" xfId="0" applyFont="1" applyFill="1" applyBorder="1" applyAlignment="1">
      <alignment horizontal="justify" vertical="top" wrapText="1"/>
    </xf>
    <xf numFmtId="0" fontId="5" fillId="2" borderId="16" xfId="0" applyFont="1" applyFill="1" applyBorder="1" applyAlignment="1">
      <alignment horizontal="justify" vertical="top" wrapText="1"/>
    </xf>
    <xf numFmtId="164" fontId="5" fillId="2" borderId="3" xfId="0" applyNumberFormat="1" applyFont="1" applyFill="1" applyBorder="1" applyAlignment="1">
      <alignment horizontal="left" vertical="top" wrapText="1"/>
    </xf>
    <xf numFmtId="164" fontId="5" fillId="2" borderId="5" xfId="0" applyNumberFormat="1" applyFont="1" applyFill="1" applyBorder="1" applyAlignment="1">
      <alignment horizontal="left" vertical="top" wrapText="1"/>
    </xf>
    <xf numFmtId="164" fontId="5" fillId="2" borderId="22" xfId="0" applyNumberFormat="1" applyFont="1" applyFill="1" applyBorder="1" applyAlignment="1">
      <alignment horizontal="left" vertical="top" wrapText="1"/>
    </xf>
    <xf numFmtId="0" fontId="1" fillId="0" borderId="30" xfId="0" applyFont="1" applyBorder="1" applyAlignment="1">
      <alignment horizontal="center"/>
    </xf>
    <xf numFmtId="0" fontId="1" fillId="0" borderId="5"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1" fillId="0" borderId="37" xfId="0" applyFont="1" applyBorder="1" applyAlignment="1">
      <alignment horizontal="center" wrapText="1"/>
    </xf>
    <xf numFmtId="0" fontId="1" fillId="0" borderId="29" xfId="0" applyFont="1" applyBorder="1" applyAlignment="1">
      <alignment horizontal="center" wrapText="1"/>
    </xf>
    <xf numFmtId="0" fontId="0" fillId="0" borderId="10"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34" xfId="0" applyBorder="1" applyAlignment="1">
      <alignment horizontal="center"/>
    </xf>
    <xf numFmtId="0" fontId="0" fillId="0" borderId="33" xfId="0"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24" sqref="B24:I24"/>
    </sheetView>
  </sheetViews>
  <sheetFormatPr defaultRowHeight="15" x14ac:dyDescent="0.25"/>
  <sheetData>
    <row r="1" spans="1:9" x14ac:dyDescent="0.25">
      <c r="A1" s="32" t="s">
        <v>7</v>
      </c>
      <c r="B1" s="36" t="s">
        <v>22</v>
      </c>
      <c r="C1" s="36"/>
      <c r="D1" s="36"/>
      <c r="E1" s="36"/>
      <c r="F1" s="36"/>
      <c r="G1" s="36"/>
      <c r="H1" s="36"/>
      <c r="I1" s="37"/>
    </row>
    <row r="2" spans="1:9" x14ac:dyDescent="0.25">
      <c r="A2" s="31"/>
      <c r="B2" s="38"/>
      <c r="C2" s="38"/>
      <c r="D2" s="38"/>
      <c r="E2" s="38"/>
      <c r="F2" s="38"/>
      <c r="G2" s="38"/>
      <c r="H2" s="38"/>
      <c r="I2" s="39"/>
    </row>
    <row r="3" spans="1:9" x14ac:dyDescent="0.25">
      <c r="A3" s="29" t="s">
        <v>8</v>
      </c>
      <c r="B3" s="40" t="s">
        <v>23</v>
      </c>
      <c r="C3" s="40"/>
      <c r="D3" s="40"/>
      <c r="E3" s="40"/>
      <c r="F3" s="40"/>
      <c r="G3" s="40"/>
      <c r="H3" s="40"/>
      <c r="I3" s="41"/>
    </row>
    <row r="4" spans="1:9" x14ac:dyDescent="0.25">
      <c r="A4" s="30"/>
      <c r="B4" s="42"/>
      <c r="C4" s="42"/>
      <c r="D4" s="42"/>
      <c r="E4" s="42"/>
      <c r="F4" s="42"/>
      <c r="G4" s="42"/>
      <c r="H4" s="42"/>
      <c r="I4" s="43"/>
    </row>
    <row r="5" spans="1:9" x14ac:dyDescent="0.25">
      <c r="A5" s="30"/>
      <c r="B5" s="42"/>
      <c r="C5" s="42"/>
      <c r="D5" s="42"/>
      <c r="E5" s="42"/>
      <c r="F5" s="42"/>
      <c r="G5" s="42"/>
      <c r="H5" s="42"/>
      <c r="I5" s="43"/>
    </row>
    <row r="6" spans="1:9" x14ac:dyDescent="0.25">
      <c r="A6" s="31"/>
      <c r="B6" s="44"/>
      <c r="C6" s="44"/>
      <c r="D6" s="44"/>
      <c r="E6" s="44"/>
      <c r="F6" s="44"/>
      <c r="G6" s="44"/>
      <c r="H6" s="44"/>
      <c r="I6" s="45"/>
    </row>
    <row r="7" spans="1:9" x14ac:dyDescent="0.25">
      <c r="A7" s="3" t="s">
        <v>9</v>
      </c>
      <c r="B7" s="46" t="s">
        <v>14</v>
      </c>
      <c r="C7" s="47"/>
      <c r="D7" s="47"/>
      <c r="E7" s="47"/>
      <c r="F7" s="47"/>
      <c r="G7" s="47"/>
      <c r="H7" s="47"/>
      <c r="I7" s="48"/>
    </row>
    <row r="8" spans="1:9" x14ac:dyDescent="0.25">
      <c r="A8" s="29" t="s">
        <v>10</v>
      </c>
      <c r="B8" s="49" t="s">
        <v>24</v>
      </c>
      <c r="C8" s="50"/>
      <c r="D8" s="50"/>
      <c r="E8" s="50"/>
      <c r="F8" s="50"/>
      <c r="G8" s="50"/>
      <c r="H8" s="50"/>
      <c r="I8" s="51"/>
    </row>
    <row r="9" spans="1:9" x14ac:dyDescent="0.25">
      <c r="A9" s="30"/>
      <c r="B9" s="52"/>
      <c r="C9" s="53"/>
      <c r="D9" s="53"/>
      <c r="E9" s="53"/>
      <c r="F9" s="53"/>
      <c r="G9" s="53"/>
      <c r="H9" s="53"/>
      <c r="I9" s="54"/>
    </row>
    <row r="10" spans="1:9" x14ac:dyDescent="0.25">
      <c r="A10" s="30"/>
      <c r="B10" s="52"/>
      <c r="C10" s="53"/>
      <c r="D10" s="53"/>
      <c r="E10" s="53"/>
      <c r="F10" s="53"/>
      <c r="G10" s="53"/>
      <c r="H10" s="53"/>
      <c r="I10" s="54"/>
    </row>
    <row r="11" spans="1:9" x14ac:dyDescent="0.25">
      <c r="A11" s="30"/>
      <c r="B11" s="52"/>
      <c r="C11" s="53"/>
      <c r="D11" s="53"/>
      <c r="E11" s="53"/>
      <c r="F11" s="53"/>
      <c r="G11" s="53"/>
      <c r="H11" s="53"/>
      <c r="I11" s="54"/>
    </row>
    <row r="12" spans="1:9" x14ac:dyDescent="0.25">
      <c r="A12" s="30"/>
      <c r="B12" s="52"/>
      <c r="C12" s="53"/>
      <c r="D12" s="53"/>
      <c r="E12" s="53"/>
      <c r="F12" s="53"/>
      <c r="G12" s="53"/>
      <c r="H12" s="53"/>
      <c r="I12" s="54"/>
    </row>
    <row r="13" spans="1:9" x14ac:dyDescent="0.25">
      <c r="A13" s="30"/>
      <c r="B13" s="52"/>
      <c r="C13" s="53"/>
      <c r="D13" s="53"/>
      <c r="E13" s="53"/>
      <c r="F13" s="53"/>
      <c r="G13" s="53"/>
      <c r="H13" s="53"/>
      <c r="I13" s="54"/>
    </row>
    <row r="14" spans="1:9" x14ac:dyDescent="0.25">
      <c r="A14" s="30"/>
      <c r="B14" s="52"/>
      <c r="C14" s="53"/>
      <c r="D14" s="53"/>
      <c r="E14" s="53"/>
      <c r="F14" s="53"/>
      <c r="G14" s="53"/>
      <c r="H14" s="53"/>
      <c r="I14" s="54"/>
    </row>
    <row r="15" spans="1:9" x14ac:dyDescent="0.25">
      <c r="A15" s="30"/>
      <c r="B15" s="52"/>
      <c r="C15" s="53"/>
      <c r="D15" s="53"/>
      <c r="E15" s="53"/>
      <c r="F15" s="53"/>
      <c r="G15" s="53"/>
      <c r="H15" s="53"/>
      <c r="I15" s="54"/>
    </row>
    <row r="16" spans="1:9" x14ac:dyDescent="0.25">
      <c r="A16" s="30"/>
      <c r="B16" s="52"/>
      <c r="C16" s="53"/>
      <c r="D16" s="53"/>
      <c r="E16" s="53"/>
      <c r="F16" s="53"/>
      <c r="G16" s="53"/>
      <c r="H16" s="53"/>
      <c r="I16" s="54"/>
    </row>
    <row r="17" spans="1:9" x14ac:dyDescent="0.25">
      <c r="A17" s="30"/>
      <c r="B17" s="52"/>
      <c r="C17" s="53"/>
      <c r="D17" s="53"/>
      <c r="E17" s="53"/>
      <c r="F17" s="53"/>
      <c r="G17" s="53"/>
      <c r="H17" s="53"/>
      <c r="I17" s="54"/>
    </row>
    <row r="18" spans="1:9" x14ac:dyDescent="0.25">
      <c r="A18" s="30"/>
      <c r="B18" s="52"/>
      <c r="C18" s="53"/>
      <c r="D18" s="53"/>
      <c r="E18" s="53"/>
      <c r="F18" s="53"/>
      <c r="G18" s="53"/>
      <c r="H18" s="53"/>
      <c r="I18" s="54"/>
    </row>
    <row r="19" spans="1:9" x14ac:dyDescent="0.25">
      <c r="A19" s="30"/>
      <c r="B19" s="52"/>
      <c r="C19" s="53"/>
      <c r="D19" s="53"/>
      <c r="E19" s="53"/>
      <c r="F19" s="53"/>
      <c r="G19" s="53"/>
      <c r="H19" s="53"/>
      <c r="I19" s="54"/>
    </row>
    <row r="20" spans="1:9" x14ac:dyDescent="0.25">
      <c r="A20" s="30"/>
      <c r="B20" s="52"/>
      <c r="C20" s="53"/>
      <c r="D20" s="53"/>
      <c r="E20" s="53"/>
      <c r="F20" s="53"/>
      <c r="G20" s="53"/>
      <c r="H20" s="53"/>
      <c r="I20" s="54"/>
    </row>
    <row r="21" spans="1:9" x14ac:dyDescent="0.25">
      <c r="A21" s="30"/>
      <c r="B21" s="52"/>
      <c r="C21" s="53"/>
      <c r="D21" s="53"/>
      <c r="E21" s="53"/>
      <c r="F21" s="53"/>
      <c r="G21" s="53"/>
      <c r="H21" s="53"/>
      <c r="I21" s="54"/>
    </row>
    <row r="22" spans="1:9" x14ac:dyDescent="0.25">
      <c r="A22" s="31"/>
      <c r="B22" s="55"/>
      <c r="C22" s="56"/>
      <c r="D22" s="56"/>
      <c r="E22" s="56"/>
      <c r="F22" s="56"/>
      <c r="G22" s="56"/>
      <c r="H22" s="56"/>
      <c r="I22" s="57"/>
    </row>
    <row r="23" spans="1:9" x14ac:dyDescent="0.25">
      <c r="A23" s="4" t="s">
        <v>11</v>
      </c>
      <c r="B23" s="58">
        <v>41517</v>
      </c>
      <c r="C23" s="59"/>
      <c r="D23" s="59"/>
      <c r="E23" s="59"/>
      <c r="F23" s="59"/>
      <c r="G23" s="59"/>
      <c r="H23" s="59"/>
      <c r="I23" s="60"/>
    </row>
    <row r="24" spans="1:9" x14ac:dyDescent="0.25">
      <c r="A24" s="4" t="s">
        <v>12</v>
      </c>
      <c r="B24" s="58">
        <v>43396</v>
      </c>
      <c r="C24" s="59"/>
      <c r="D24" s="59"/>
      <c r="E24" s="59"/>
      <c r="F24" s="59"/>
      <c r="G24" s="59"/>
      <c r="H24" s="59"/>
      <c r="I24" s="60"/>
    </row>
    <row r="25" spans="1:9" ht="15.75" thickBot="1" x14ac:dyDescent="0.3">
      <c r="A25" s="5" t="s">
        <v>13</v>
      </c>
      <c r="B25" s="33">
        <v>43396</v>
      </c>
      <c r="C25" s="34"/>
      <c r="D25" s="34"/>
      <c r="E25" s="34"/>
      <c r="F25" s="34"/>
      <c r="G25" s="34"/>
      <c r="H25" s="34"/>
      <c r="I25" s="35"/>
    </row>
  </sheetData>
  <mergeCells count="10">
    <mergeCell ref="A8:A22"/>
    <mergeCell ref="A3:A6"/>
    <mergeCell ref="A1:A2"/>
    <mergeCell ref="B25:I25"/>
    <mergeCell ref="B1:I2"/>
    <mergeCell ref="B3:I6"/>
    <mergeCell ref="B7:I7"/>
    <mergeCell ref="B8:I22"/>
    <mergeCell ref="B23:I23"/>
    <mergeCell ref="B24:I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G28" sqref="G28"/>
    </sheetView>
  </sheetViews>
  <sheetFormatPr defaultRowHeight="15" x14ac:dyDescent="0.25"/>
  <cols>
    <col min="1" max="1" width="15.7109375" customWidth="1"/>
    <col min="2" max="3" width="12.7109375" customWidth="1"/>
    <col min="4" max="4" width="15.7109375" customWidth="1"/>
    <col min="5" max="5" width="12.7109375" customWidth="1"/>
  </cols>
  <sheetData>
    <row r="1" spans="1:5" x14ac:dyDescent="0.25">
      <c r="A1" s="70" t="s">
        <v>21</v>
      </c>
      <c r="B1" s="71"/>
      <c r="C1" s="71"/>
      <c r="D1" s="71"/>
      <c r="E1" s="72"/>
    </row>
    <row r="2" spans="1:5" x14ac:dyDescent="0.25">
      <c r="A2" s="61" t="s">
        <v>18</v>
      </c>
      <c r="B2" s="62"/>
      <c r="C2" s="62"/>
      <c r="D2" s="62"/>
      <c r="E2" s="63"/>
    </row>
    <row r="3" spans="1:5" x14ac:dyDescent="0.25">
      <c r="A3" s="73"/>
      <c r="B3" s="64" t="s">
        <v>15</v>
      </c>
      <c r="C3" s="65"/>
      <c r="D3" s="64" t="s">
        <v>16</v>
      </c>
      <c r="E3" s="68"/>
    </row>
    <row r="4" spans="1:5" x14ac:dyDescent="0.25">
      <c r="A4" s="74"/>
      <c r="B4" s="66"/>
      <c r="C4" s="67"/>
      <c r="D4" s="66"/>
      <c r="E4" s="69"/>
    </row>
    <row r="5" spans="1:5" x14ac:dyDescent="0.25">
      <c r="A5" s="75"/>
      <c r="B5" s="1" t="s">
        <v>0</v>
      </c>
      <c r="C5" s="2" t="s">
        <v>1</v>
      </c>
      <c r="D5" s="2" t="s">
        <v>2</v>
      </c>
      <c r="E5" s="16" t="s">
        <v>3</v>
      </c>
    </row>
    <row r="6" spans="1:5" x14ac:dyDescent="0.25">
      <c r="A6" s="10" t="s">
        <v>5</v>
      </c>
      <c r="B6" s="11">
        <v>2.5</v>
      </c>
      <c r="C6" s="6">
        <v>2.5</v>
      </c>
      <c r="D6" s="6">
        <v>8.3000000000000007</v>
      </c>
      <c r="E6" s="12">
        <v>12.2</v>
      </c>
    </row>
    <row r="7" spans="1:5" x14ac:dyDescent="0.25">
      <c r="A7" s="10" t="s">
        <v>4</v>
      </c>
      <c r="B7" s="11">
        <v>8</v>
      </c>
      <c r="C7" s="6">
        <v>6.8</v>
      </c>
      <c r="D7" s="6">
        <v>22.4</v>
      </c>
      <c r="E7" s="12">
        <v>24.5</v>
      </c>
    </row>
    <row r="8" spans="1:5" ht="15.75" thickBot="1" x14ac:dyDescent="0.3">
      <c r="A8" s="13" t="s">
        <v>17</v>
      </c>
      <c r="B8" s="14">
        <f>SUM(B6:B7)</f>
        <v>10.5</v>
      </c>
      <c r="C8" s="17">
        <f>SUM(C6:C7)</f>
        <v>9.3000000000000007</v>
      </c>
      <c r="D8" s="17">
        <f>SUM(D6:D7)</f>
        <v>30.7</v>
      </c>
      <c r="E8" s="15">
        <f>SUM(E6:E7)</f>
        <v>36.700000000000003</v>
      </c>
    </row>
    <row r="9" spans="1:5" x14ac:dyDescent="0.25">
      <c r="A9" s="8"/>
      <c r="B9" s="7"/>
      <c r="C9" s="7"/>
      <c r="D9" s="7"/>
      <c r="E9" s="7"/>
    </row>
    <row r="10" spans="1:5" ht="15.75" thickBot="1" x14ac:dyDescent="0.3"/>
    <row r="11" spans="1:5" ht="15" customHeight="1" x14ac:dyDescent="0.25">
      <c r="A11" s="18" t="s">
        <v>20</v>
      </c>
      <c r="B11" s="76" t="s">
        <v>6</v>
      </c>
      <c r="C11" s="77"/>
    </row>
    <row r="12" spans="1:5" x14ac:dyDescent="0.25">
      <c r="A12" s="19">
        <v>1993</v>
      </c>
      <c r="B12" s="78">
        <v>145.4</v>
      </c>
      <c r="C12" s="79"/>
    </row>
    <row r="13" spans="1:5" x14ac:dyDescent="0.25">
      <c r="A13" s="20">
        <v>1994</v>
      </c>
      <c r="B13" s="80">
        <v>148.6</v>
      </c>
      <c r="C13" s="81"/>
    </row>
    <row r="14" spans="1:5" x14ac:dyDescent="0.25">
      <c r="A14" s="20">
        <v>1995</v>
      </c>
      <c r="B14" s="80">
        <v>153.30000000000001</v>
      </c>
      <c r="C14" s="81"/>
    </row>
    <row r="15" spans="1:5" ht="15.75" thickBot="1" x14ac:dyDescent="0.3">
      <c r="A15" s="21">
        <v>1996</v>
      </c>
      <c r="B15" s="82">
        <v>157.4</v>
      </c>
      <c r="C15" s="83"/>
    </row>
    <row r="16" spans="1:5" x14ac:dyDescent="0.25">
      <c r="B16" s="9"/>
    </row>
    <row r="17" spans="1:5" ht="15.75" thickBot="1" x14ac:dyDescent="0.3">
      <c r="B17" s="9"/>
    </row>
    <row r="18" spans="1:5" x14ac:dyDescent="0.25">
      <c r="A18" s="70" t="s">
        <v>21</v>
      </c>
      <c r="B18" s="71"/>
      <c r="C18" s="71"/>
      <c r="D18" s="71"/>
      <c r="E18" s="72"/>
    </row>
    <row r="19" spans="1:5" x14ac:dyDescent="0.25">
      <c r="A19" s="61" t="s">
        <v>19</v>
      </c>
      <c r="B19" s="62"/>
      <c r="C19" s="62"/>
      <c r="D19" s="62"/>
      <c r="E19" s="63"/>
    </row>
    <row r="20" spans="1:5" x14ac:dyDescent="0.25">
      <c r="A20" s="73"/>
      <c r="B20" s="64" t="s">
        <v>15</v>
      </c>
      <c r="C20" s="65"/>
      <c r="D20" s="64" t="s">
        <v>16</v>
      </c>
      <c r="E20" s="68"/>
    </row>
    <row r="21" spans="1:5" x14ac:dyDescent="0.25">
      <c r="A21" s="74"/>
      <c r="B21" s="66"/>
      <c r="C21" s="67"/>
      <c r="D21" s="66"/>
      <c r="E21" s="69"/>
    </row>
    <row r="22" spans="1:5" x14ac:dyDescent="0.25">
      <c r="A22" s="75"/>
      <c r="B22" s="1" t="s">
        <v>0</v>
      </c>
      <c r="C22" s="2" t="s">
        <v>1</v>
      </c>
      <c r="D22" s="2" t="s">
        <v>2</v>
      </c>
      <c r="E22" s="16" t="s">
        <v>3</v>
      </c>
    </row>
    <row r="23" spans="1:5" x14ac:dyDescent="0.25">
      <c r="A23" s="10" t="s">
        <v>5</v>
      </c>
      <c r="B23" s="22">
        <f>157.4*B6/145.4</f>
        <v>2.7063273727647865</v>
      </c>
      <c r="C23" s="23">
        <f>157.4*C6/148.6</f>
        <v>2.6480484522207268</v>
      </c>
      <c r="D23" s="25">
        <f>157.4*D6/153.3</f>
        <v>8.5219830397912588</v>
      </c>
      <c r="E23" s="12">
        <v>12.2</v>
      </c>
    </row>
    <row r="24" spans="1:5" x14ac:dyDescent="0.25">
      <c r="A24" s="10" t="s">
        <v>4</v>
      </c>
      <c r="B24" s="26">
        <f>157.4*B7/145.3</f>
        <v>8.6662078458362011</v>
      </c>
      <c r="C24" s="23">
        <f>157.4*C7/148.6</f>
        <v>7.2026917900403769</v>
      </c>
      <c r="D24" s="23">
        <f>157.4*D7/153.3</f>
        <v>22.999086757990863</v>
      </c>
      <c r="E24" s="12">
        <v>24.5</v>
      </c>
    </row>
    <row r="25" spans="1:5" ht="15.75" thickBot="1" x14ac:dyDescent="0.3">
      <c r="A25" s="13" t="s">
        <v>17</v>
      </c>
      <c r="B25" s="27">
        <f>SUM(B23:B24)</f>
        <v>11.372535218600987</v>
      </c>
      <c r="C25" s="24">
        <f>SUM(C23:C24)</f>
        <v>9.8507402422611037</v>
      </c>
      <c r="D25" s="28">
        <f>SUM(D23:D24)</f>
        <v>31.521069797782122</v>
      </c>
      <c r="E25" s="15">
        <f>SUM(E23:E24)</f>
        <v>36.700000000000003</v>
      </c>
    </row>
  </sheetData>
  <mergeCells count="15">
    <mergeCell ref="A1:E1"/>
    <mergeCell ref="A2:E2"/>
    <mergeCell ref="A19:E19"/>
    <mergeCell ref="B20:C21"/>
    <mergeCell ref="D20:E21"/>
    <mergeCell ref="A18:E18"/>
    <mergeCell ref="A3:A5"/>
    <mergeCell ref="A20:A22"/>
    <mergeCell ref="B11:C11"/>
    <mergeCell ref="B12:C12"/>
    <mergeCell ref="B13:C13"/>
    <mergeCell ref="B14:C14"/>
    <mergeCell ref="B15:C15"/>
    <mergeCell ref="B3:C4"/>
    <mergeCell ref="D3: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Information</vt:lpstr>
      <vt:lpstr>Venue Revenues, 1992-96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2018-10-24T18:03:56Z</dcterms:modified>
</cp:coreProperties>
</file>